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015" windowHeight="7830" firstSheet="1" activeTab="3"/>
  </bookViews>
  <sheets>
    <sheet name="I.1" sheetId="1" state="hidden" r:id="rId1"/>
    <sheet name="I.1 (2)" sheetId="2" r:id="rId2"/>
    <sheet name="I.2" sheetId="3" state="hidden" r:id="rId3"/>
    <sheet name="I.2 (2)" sheetId="4" r:id="rId4"/>
    <sheet name="II" sheetId="5" state="hidden" r:id="rId5"/>
  </sheets>
  <definedNames>
    <definedName name="_xlnm.Print_Titles" localSheetId="0">'I.1'!$9:$9</definedName>
    <definedName name="_xlnm.Print_Titles" localSheetId="1">'I.1 (2)'!$9:$9</definedName>
    <definedName name="_xlnm.Print_Titles" localSheetId="2">'I.2'!$9:$9</definedName>
    <definedName name="_xlnm.Print_Titles" localSheetId="3">'I.2 (2)'!$9:$9</definedName>
    <definedName name="_xlnm.Print_Titles" localSheetId="4">'II'!$9:$9</definedName>
  </definedNames>
  <calcPr fullCalcOnLoad="1"/>
</workbook>
</file>

<file path=xl/sharedStrings.xml><?xml version="1.0" encoding="utf-8"?>
<sst xmlns="http://schemas.openxmlformats.org/spreadsheetml/2006/main" count="904" uniqueCount="404">
  <si>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</si>
  <si>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</si>
  <si>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</si>
  <si>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</si>
  <si>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</si>
  <si>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STT</t>
  </si>
  <si>
    <t>HỌ VÀ TÊN</t>
  </si>
  <si>
    <t>ĐIỂM</t>
  </si>
  <si>
    <t>GHI CHÚ</t>
  </si>
  <si>
    <t>Phong</t>
  </si>
  <si>
    <t xml:space="preserve">Nguyễn Văn </t>
  </si>
  <si>
    <t xml:space="preserve"> * Tổng số học viên:    </t>
  </si>
  <si>
    <t xml:space="preserve"> - Số bài thi:</t>
  </si>
  <si>
    <t xml:space="preserve"> - Số bài đạt: </t>
  </si>
  <si>
    <t>Phương</t>
  </si>
  <si>
    <t xml:space="preserve">Nguyễn Quốc </t>
  </si>
  <si>
    <t>NĂM SINH</t>
  </si>
  <si>
    <t>SỐ PHÁCH</t>
  </si>
  <si>
    <t xml:space="preserve">Lê Thanh </t>
  </si>
  <si>
    <t>Giang</t>
  </si>
  <si>
    <t>Lâm</t>
  </si>
  <si>
    <t>Nam</t>
  </si>
  <si>
    <t xml:space="preserve">Nguyễn Minh </t>
  </si>
  <si>
    <t>Tuấn</t>
  </si>
  <si>
    <t>Tùng</t>
  </si>
  <si>
    <t>LẬP BẢNG        TRƯỞNG PHÒNG      TRƯỞNG KHOA            KT. HIỆU TRƯỞNG</t>
  </si>
  <si>
    <t xml:space="preserve">       P. HIỆU TRƯỞNG</t>
  </si>
  <si>
    <t>Phạm Thị Ngọc Hân     Tô Hữu Trí                                                            TS. Trần Văn Hiển</t>
  </si>
  <si>
    <t>Thi Tự luận</t>
  </si>
  <si>
    <t>DANH SÁCH ĐIỂM THI HẾT PHẦN HỌC</t>
  </si>
  <si>
    <t>Ngày thi: 01/8/2017</t>
  </si>
  <si>
    <t>Anh</t>
  </si>
  <si>
    <t xml:space="preserve">Lê Văn </t>
  </si>
  <si>
    <t>Hiếu</t>
  </si>
  <si>
    <t>Khang</t>
  </si>
  <si>
    <t>Nghị</t>
  </si>
  <si>
    <t xml:space="preserve">Phạm Thành </t>
  </si>
  <si>
    <t>Sang</t>
  </si>
  <si>
    <t>Sơn</t>
  </si>
  <si>
    <t>Thanh</t>
  </si>
  <si>
    <t>Trí</t>
  </si>
  <si>
    <t xml:space="preserve">Lê Minh </t>
  </si>
  <si>
    <t xml:space="preserve">Trần Anh </t>
  </si>
  <si>
    <t>Vương</t>
  </si>
  <si>
    <t xml:space="preserve"> - Số bài thi không đạt: </t>
  </si>
  <si>
    <t>An Giang, ngày 23 tháng 8 năm 2017</t>
  </si>
  <si>
    <r>
      <t xml:space="preserve">Phần: </t>
    </r>
    <r>
      <rPr>
        <b/>
        <i/>
        <sz val="14"/>
        <rFont val="Times New Roman"/>
        <family val="1"/>
      </rPr>
      <t>I.1 - Những vấn đề cơ bản về Chủ nghĩa Mác - Lênin</t>
    </r>
  </si>
  <si>
    <t>Thi Trắc ngiệm</t>
  </si>
  <si>
    <t>MÃ ĐỀ</t>
  </si>
  <si>
    <t>P. HIỆU TRƯỞNG</t>
  </si>
  <si>
    <t xml:space="preserve">   LẬP BẢNG        TRƯỞNG PHÒNG      TRƯỞNG KHOA                 KT. HIỆU TRƯỞNG</t>
  </si>
  <si>
    <t xml:space="preserve">Nguyễn Ngọc </t>
  </si>
  <si>
    <t>Ẩn</t>
  </si>
  <si>
    <t xml:space="preserve">Cao Hoàng </t>
  </si>
  <si>
    <t xml:space="preserve">Lâm Thái </t>
  </si>
  <si>
    <t>Bình</t>
  </si>
  <si>
    <t xml:space="preserve">Dương Văn </t>
  </si>
  <si>
    <t>Chung</t>
  </si>
  <si>
    <t xml:space="preserve">Lê Phú </t>
  </si>
  <si>
    <t>Cường</t>
  </si>
  <si>
    <t xml:space="preserve">Lê Hải </t>
  </si>
  <si>
    <t>Đăng</t>
  </si>
  <si>
    <t xml:space="preserve">Đỗ Quốc </t>
  </si>
  <si>
    <t>Danh</t>
  </si>
  <si>
    <t xml:space="preserve">Lâm Thanh </t>
  </si>
  <si>
    <t>Dào</t>
  </si>
  <si>
    <t xml:space="preserve">Nguyễn Thành </t>
  </si>
  <si>
    <t>Đạt</t>
  </si>
  <si>
    <t>Đức</t>
  </si>
  <si>
    <t xml:space="preserve">Đỗ Trường </t>
  </si>
  <si>
    <t>Trần Thị Huỳnh</t>
  </si>
  <si>
    <t>Giao</t>
  </si>
  <si>
    <t xml:space="preserve">Mai Văn </t>
  </si>
  <si>
    <t>Hà</t>
  </si>
  <si>
    <t>Đỗ Chí</t>
  </si>
  <si>
    <t>Hào</t>
  </si>
  <si>
    <t xml:space="preserve">Dương Đình </t>
  </si>
  <si>
    <t>Hậu</t>
  </si>
  <si>
    <t xml:space="preserve">Trần Văn </t>
  </si>
  <si>
    <t>Hiệp</t>
  </si>
  <si>
    <t xml:space="preserve">Trần Trung </t>
  </si>
  <si>
    <t xml:space="preserve">Dương Hoài </t>
  </si>
  <si>
    <t>Khanh</t>
  </si>
  <si>
    <t xml:space="preserve">Bùi Quốc </t>
  </si>
  <si>
    <t>Khánh</t>
  </si>
  <si>
    <t>Khỏe</t>
  </si>
  <si>
    <t xml:space="preserve">Nguvễn Thanh </t>
  </si>
  <si>
    <t xml:space="preserve">Phạm Thị Ngọc </t>
  </si>
  <si>
    <t>Lan</t>
  </si>
  <si>
    <t>Linh</t>
  </si>
  <si>
    <t xml:space="preserve">Cù Thị Bích </t>
  </si>
  <si>
    <t>Loan</t>
  </si>
  <si>
    <t>Lê Thị Kim</t>
  </si>
  <si>
    <t>Loang</t>
  </si>
  <si>
    <t>Trương Thanh</t>
  </si>
  <si>
    <t>Màu</t>
  </si>
  <si>
    <t>Mến</t>
  </si>
  <si>
    <t xml:space="preserve">Sên Ry </t>
  </si>
  <si>
    <t>Na</t>
  </si>
  <si>
    <t xml:space="preserve">Đặng Hoàng </t>
  </si>
  <si>
    <t xml:space="preserve">Võ Thanh </t>
  </si>
  <si>
    <t>Nghiệm</t>
  </si>
  <si>
    <t xml:space="preserve">Võ Thế </t>
  </si>
  <si>
    <t>Ngoan</t>
  </si>
  <si>
    <t>Phạm Hoàng</t>
  </si>
  <si>
    <t>Nhã</t>
  </si>
  <si>
    <t>Nhân</t>
  </si>
  <si>
    <t xml:space="preserve">Huỳnh Trung </t>
  </si>
  <si>
    <t>Nhựt</t>
  </si>
  <si>
    <t xml:space="preserve">Tăng Văn </t>
  </si>
  <si>
    <t>Ninh</t>
  </si>
  <si>
    <t xml:space="preserve">Nguyễn Thị </t>
  </si>
  <si>
    <t xml:space="preserve">Hà Nhật </t>
  </si>
  <si>
    <t>Quang</t>
  </si>
  <si>
    <t xml:space="preserve">Lưu Hoàng </t>
  </si>
  <si>
    <t xml:space="preserve">Sơn Thanh </t>
  </si>
  <si>
    <t xml:space="preserve">Ngô Thanh </t>
  </si>
  <si>
    <t xml:space="preserve">Nguvễn Minh </t>
  </si>
  <si>
    <t xml:space="preserve">Dương Minh </t>
  </si>
  <si>
    <t>Tây</t>
  </si>
  <si>
    <t xml:space="preserve">Huê Quốc </t>
  </si>
  <si>
    <t>Thăng</t>
  </si>
  <si>
    <t xml:space="preserve">Đinh Quốc </t>
  </si>
  <si>
    <t xml:space="preserve">Nguyễn Thị Việt </t>
  </si>
  <si>
    <t>Thảo</t>
  </si>
  <si>
    <t xml:space="preserve">Tô Minh </t>
  </si>
  <si>
    <t>Tiền</t>
  </si>
  <si>
    <t>Tiện</t>
  </si>
  <si>
    <t xml:space="preserve">Đặng Phước </t>
  </si>
  <si>
    <t>Toàn</t>
  </si>
  <si>
    <t xml:space="preserve">Đoàn Phương </t>
  </si>
  <si>
    <t>Võ Thành</t>
  </si>
  <si>
    <t xml:space="preserve">Cao Minh </t>
  </si>
  <si>
    <t>Trung</t>
  </si>
  <si>
    <t xml:space="preserve">Võ Quốc </t>
  </si>
  <si>
    <t xml:space="preserve">Phan Huỳnh Mạnh </t>
  </si>
  <si>
    <t xml:space="preserve">Trần Quốc </t>
  </si>
  <si>
    <t xml:space="preserve">Đặng Kim </t>
  </si>
  <si>
    <t xml:space="preserve">Hồ Thị Thu </t>
  </si>
  <si>
    <t>Út</t>
  </si>
  <si>
    <t xml:space="preserve">Nguvễn Hùng </t>
  </si>
  <si>
    <t>Việt</t>
  </si>
  <si>
    <t xml:space="preserve">Trần Quang </t>
  </si>
  <si>
    <t>Vinh</t>
  </si>
  <si>
    <t xml:space="preserve">Phan Minh </t>
  </si>
  <si>
    <t xml:space="preserve">Khưu Dân </t>
  </si>
  <si>
    <t>Xinh</t>
  </si>
  <si>
    <t xml:space="preserve">Trân Hữu </t>
  </si>
  <si>
    <t>Y</t>
  </si>
  <si>
    <t>LỚP TCLLCT -HC B113</t>
  </si>
  <si>
    <t>Huỳnh Ngọc</t>
  </si>
  <si>
    <t>Hiền</t>
  </si>
  <si>
    <t xml:space="preserve">Vũ Quốc </t>
  </si>
  <si>
    <t>Hưng</t>
  </si>
  <si>
    <t>F1</t>
  </si>
  <si>
    <t>F2</t>
  </si>
  <si>
    <t>F3</t>
  </si>
  <si>
    <t>F4</t>
  </si>
  <si>
    <t>F5</t>
  </si>
  <si>
    <t>F6</t>
  </si>
  <si>
    <t>F8</t>
  </si>
  <si>
    <t>F7</t>
  </si>
  <si>
    <t>F9</t>
  </si>
  <si>
    <t>F10</t>
  </si>
  <si>
    <t>F11</t>
  </si>
  <si>
    <t>F12</t>
  </si>
  <si>
    <t>F13</t>
  </si>
  <si>
    <t>F14</t>
  </si>
  <si>
    <t>G1</t>
  </si>
  <si>
    <t>G2</t>
  </si>
  <si>
    <t>G3</t>
  </si>
  <si>
    <t>G4</t>
  </si>
  <si>
    <t>G5</t>
  </si>
  <si>
    <t>G6</t>
  </si>
  <si>
    <t>Phượng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</si>
  <si>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</si>
  <si>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</si>
  <si>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</si>
  <si>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</si>
  <si>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</si>
  <si>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</si>
  <si>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</si>
  <si>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</si>
  <si>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</si>
  <si>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</si>
  <si>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</si>
  <si>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</si>
  <si>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</si>
  <si>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</si>
  <si>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</si>
  <si>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</si>
  <si>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</si>
  <si>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</si>
  <si>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</si>
  <si>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</si>
  <si>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</si>
  <si>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</si>
  <si>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</si>
  <si>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</si>
  <si>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</si>
  <si>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</si>
  <si>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</si>
  <si>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</si>
  <si>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</si>
  <si>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</si>
  <si>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</si>
  <si>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</si>
  <si>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</si>
  <si>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</si>
  <si>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</si>
  <si>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</si>
  <si>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</si>
  <si>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</si>
  <si>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</si>
  <si>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</si>
  <si>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</si>
  <si>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</si>
  <si>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</si>
  <si>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</si>
  <si>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</si>
  <si>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</si>
  <si>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</si>
  <si>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</si>
  <si>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Vắng thi (có phép)</t>
  </si>
  <si>
    <t>(02 học viên vắng thi có lý do)</t>
  </si>
  <si>
    <t>(01 HV vi phạm quy chế thi)</t>
  </si>
  <si>
    <t>Vi phạm quy chế
Đã trừ 2.0 điểm</t>
  </si>
  <si>
    <r>
      <t xml:space="preserve">Phần: </t>
    </r>
    <r>
      <rPr>
        <b/>
        <i/>
        <sz val="14"/>
        <rFont val="Times New Roman"/>
        <family val="1"/>
      </rPr>
      <t>I.2 - Những vấn đề cơ bản của tư tưởng Hồ Chí Minh</t>
    </r>
  </si>
  <si>
    <t>T68</t>
  </si>
  <si>
    <t>T45</t>
  </si>
  <si>
    <t>T44</t>
  </si>
  <si>
    <t>T38</t>
  </si>
  <si>
    <t>T39</t>
  </si>
  <si>
    <t>T40</t>
  </si>
  <si>
    <t>T41</t>
  </si>
  <si>
    <t>T42</t>
  </si>
  <si>
    <t>T43</t>
  </si>
  <si>
    <t>T37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</si>
  <si>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</si>
  <si>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</si>
  <si>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</si>
  <si>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</si>
  <si>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</si>
  <si>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</si>
  <si>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</si>
  <si>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</si>
  <si>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</si>
  <si>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</si>
  <si>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T26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</si>
  <si>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</si>
  <si>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</si>
  <si>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</si>
  <si>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</si>
  <si>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</si>
  <si>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</si>
  <si>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</si>
  <si>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</si>
  <si>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</si>
  <si>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</si>
  <si>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</si>
  <si>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</si>
  <si>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</si>
  <si>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</si>
  <si>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</si>
  <si>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</si>
  <si>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</si>
  <si>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</si>
  <si>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</si>
  <si>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</si>
  <si>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</si>
  <si>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</si>
  <si>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</si>
  <si>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</si>
  <si>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</si>
  <si>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</si>
  <si>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</si>
  <si>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</si>
  <si>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</si>
  <si>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</si>
  <si>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</si>
  <si>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</si>
  <si>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</si>
  <si>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</si>
  <si>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</si>
  <si>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</si>
  <si>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</si>
  <si>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</si>
  <si>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</si>
  <si>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</si>
  <si>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</si>
  <si>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</si>
  <si>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</si>
  <si>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</si>
  <si>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</si>
  <si>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</si>
  <si>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</si>
  <si>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Vắng có phép</t>
  </si>
  <si>
    <t xml:space="preserve">Vi phạm quy chế thi 
đã trừ 2.0 điểm </t>
  </si>
  <si>
    <t>An Giang, ngày 30 tháng 8 năm 2017</t>
  </si>
  <si>
    <t>Ý</t>
  </si>
  <si>
    <t>Giỏi</t>
  </si>
  <si>
    <t>Khá</t>
  </si>
  <si>
    <t>TB</t>
  </si>
  <si>
    <t>Không đạt</t>
  </si>
  <si>
    <t xml:space="preserve"> - Số HV vắng thi: </t>
  </si>
  <si>
    <t xml:space="preserve"> - Số HV VPQC thi </t>
  </si>
  <si>
    <r>
      <t xml:space="preserve">Phần: </t>
    </r>
    <r>
      <rPr>
        <b/>
        <i/>
        <sz val="14"/>
        <rFont val="Times New Roman"/>
        <family val="1"/>
      </rPr>
      <t>II - Những vấn đề cơ bản về ĐCS, LSĐCS</t>
    </r>
  </si>
  <si>
    <t>Ngày thi: 25/8/2017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</si>
  <si>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</si>
  <si>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</si>
  <si>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</si>
  <si>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</si>
  <si>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</si>
  <si>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</si>
  <si>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</si>
  <si>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</si>
  <si>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</si>
  <si>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</si>
  <si>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</si>
  <si>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</si>
  <si>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</si>
  <si>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</si>
  <si>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</si>
  <si>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</si>
  <si>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</si>
  <si>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</si>
  <si>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</si>
  <si>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</si>
  <si>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</si>
  <si>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</si>
  <si>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</si>
  <si>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</si>
  <si>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</si>
  <si>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</si>
  <si>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</si>
  <si>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</si>
  <si>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</si>
  <si>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</si>
  <si>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</si>
  <si>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</si>
  <si>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</si>
  <si>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</si>
  <si>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</si>
  <si>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</si>
  <si>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</si>
  <si>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</si>
  <si>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</si>
  <si>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</si>
  <si>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</si>
  <si>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</si>
  <si>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</si>
  <si>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</si>
  <si>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</si>
  <si>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</si>
  <si>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</si>
  <si>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</si>
  <si>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</si>
  <si>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</si>
  <si>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</si>
  <si>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</si>
  <si>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</si>
  <si>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</si>
  <si>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</si>
  <si>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</si>
  <si>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</si>
  <si>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</si>
  <si>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</si>
  <si>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</si>
  <si>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</si>
  <si>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</si>
  <si>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</si>
  <si>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</si>
  <si>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</si>
  <si>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</si>
  <si>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</si>
  <si>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</si>
  <si>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</si>
  <si>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C16</t>
  </si>
  <si>
    <t>An Giang, ngày 25 tháng 9 năm 2017</t>
  </si>
  <si>
    <t>Ngày thi: 17/9/2017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</si>
  <si>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</si>
  <si>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</si>
  <si>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</si>
  <si>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</si>
  <si>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</si>
  <si>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</si>
  <si>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</si>
  <si>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</si>
  <si>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</si>
  <si>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</si>
  <si>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L10</t>
  </si>
  <si>
    <t>L9</t>
  </si>
  <si>
    <t>L8</t>
  </si>
  <si>
    <t>Nguyễn Minh</t>
  </si>
  <si>
    <t>L7</t>
  </si>
  <si>
    <t>L6</t>
  </si>
  <si>
    <t>L5</t>
  </si>
  <si>
    <t>L4</t>
  </si>
  <si>
    <t>L3</t>
  </si>
  <si>
    <t>L2</t>
  </si>
  <si>
    <t>L1</t>
  </si>
  <si>
    <t>Trần Ngọc</t>
  </si>
  <si>
    <t>DANH SÁCH ĐIỂM THI HẾT PHẦN HỌC LẦN 2</t>
  </si>
  <si>
    <t>LỚP B112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</si>
</sst>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9" fontId="11" fillId="0" borderId="1" applyAlignment="0">
      <protection/>
    </xf>
    <xf numFmtId="0" fontId="35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50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Alignment="1">
      <alignment horizontal="center" vertical="center"/>
      <protection/>
    </xf>
    <xf numFmtId="164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6" applyFont="1" applyAlignment="1">
      <alignment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3" fillId="0" borderId="11" xfId="56" applyFont="1" applyFill="1" applyBorder="1" applyAlignment="1">
      <alignment horizontal="center" vertical="center"/>
      <protection/>
    </xf>
    <xf numFmtId="0" fontId="4" fillId="0" borderId="13" xfId="56" applyFont="1" applyBorder="1" applyAlignment="1">
      <alignment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4" fillId="0" borderId="15" xfId="56" applyFont="1" applyBorder="1" applyAlignment="1">
      <alignment vertical="center" wrapText="1"/>
      <protection/>
    </xf>
    <xf numFmtId="0" fontId="4" fillId="0" borderId="15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 wrapText="1"/>
      <protection/>
    </xf>
    <xf numFmtId="164" fontId="12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>
      <alignment horizontal="center" vertical="center"/>
      <protection/>
    </xf>
    <xf numFmtId="164" fontId="12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164" fontId="12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164" fontId="4" fillId="0" borderId="0" xfId="0" applyNumberFormat="1" applyFont="1" applyFill="1" applyBorder="1" applyAlignment="1">
      <alignment vertical="top" wrapText="1"/>
    </xf>
    <xf numFmtId="0" fontId="2" fillId="0" borderId="0" xfId="56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6" fillId="0" borderId="17" xfId="0" applyFont="1" applyBorder="1" applyAlignment="1">
      <alignment horizontal="left"/>
    </xf>
    <xf numFmtId="164" fontId="12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1" xfId="56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1" fillId="33" borderId="20" xfId="0" applyNumberFormat="1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left" vertical="center" wrapText="1"/>
    </xf>
    <xf numFmtId="0" fontId="10" fillId="0" borderId="23" xfId="56" applyFont="1" applyBorder="1" applyAlignment="1">
      <alignment/>
      <protection/>
    </xf>
    <xf numFmtId="0" fontId="51" fillId="33" borderId="24" xfId="0" applyFont="1" applyFill="1" applyBorder="1" applyAlignment="1">
      <alignment vertical="center" wrapText="1"/>
    </xf>
    <xf numFmtId="0" fontId="10" fillId="0" borderId="25" xfId="56" applyFont="1" applyBorder="1">
      <alignment/>
      <protection/>
    </xf>
    <xf numFmtId="0" fontId="51" fillId="33" borderId="24" xfId="0" applyFont="1" applyFill="1" applyBorder="1" applyAlignment="1">
      <alignment horizontal="left" vertical="center" wrapText="1"/>
    </xf>
    <xf numFmtId="0" fontId="10" fillId="0" borderId="25" xfId="56" applyFont="1" applyBorder="1" applyAlignment="1">
      <alignment/>
      <protection/>
    </xf>
    <xf numFmtId="0" fontId="10" fillId="0" borderId="25" xfId="56" applyFont="1" applyBorder="1" applyAlignment="1">
      <alignment horizontal="left"/>
      <protection/>
    </xf>
    <xf numFmtId="0" fontId="51" fillId="33" borderId="26" xfId="0" applyFont="1" applyFill="1" applyBorder="1" applyAlignment="1">
      <alignment vertical="center" wrapText="1"/>
    </xf>
    <xf numFmtId="0" fontId="10" fillId="0" borderId="27" xfId="56" applyFont="1" applyBorder="1">
      <alignment/>
      <protection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center" wrapText="1"/>
    </xf>
    <xf numFmtId="0" fontId="13" fillId="0" borderId="11" xfId="56" applyFont="1" applyFill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/>
      <protection/>
    </xf>
    <xf numFmtId="0" fontId="51" fillId="33" borderId="26" xfId="0" applyFont="1" applyFill="1" applyBorder="1" applyAlignment="1">
      <alignment horizontal="left" vertical="center" wrapText="1"/>
    </xf>
    <xf numFmtId="0" fontId="10" fillId="0" borderId="27" xfId="56" applyFont="1" applyBorder="1" applyAlignment="1">
      <alignment/>
      <protection/>
    </xf>
    <xf numFmtId="0" fontId="51" fillId="33" borderId="27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164" fontId="14" fillId="0" borderId="24" xfId="0" applyNumberFormat="1" applyFont="1" applyBorder="1" applyAlignment="1" applyProtection="1">
      <alignment vertical="center" wrapText="1"/>
      <protection/>
    </xf>
    <xf numFmtId="164" fontId="14" fillId="0" borderId="28" xfId="0" applyNumberFormat="1" applyFont="1" applyBorder="1" applyAlignment="1" applyProtection="1">
      <alignment vertical="center" wrapText="1"/>
      <protection/>
    </xf>
    <xf numFmtId="164" fontId="14" fillId="0" borderId="25" xfId="0" applyNumberFormat="1" applyFont="1" applyBorder="1" applyAlignment="1" applyProtection="1">
      <alignment vertical="center" wrapText="1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164" fontId="15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17" xfId="0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left" vertical="center" wrapText="1"/>
    </xf>
    <xf numFmtId="164" fontId="15" fillId="0" borderId="25" xfId="0" applyNumberFormat="1" applyFont="1" applyBorder="1" applyAlignment="1" applyProtection="1">
      <alignment vertical="center" wrapText="1"/>
      <protection/>
    </xf>
    <xf numFmtId="164" fontId="12" fillId="0" borderId="24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1" fillId="33" borderId="21" xfId="0" applyNumberFormat="1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left" vertical="center" wrapText="1"/>
    </xf>
    <xf numFmtId="0" fontId="10" fillId="0" borderId="30" xfId="56" applyFont="1" applyBorder="1" applyAlignment="1">
      <alignment/>
      <protection/>
    </xf>
    <xf numFmtId="0" fontId="51" fillId="33" borderId="31" xfId="0" applyNumberFormat="1" applyFont="1" applyFill="1" applyBorder="1" applyAlignment="1">
      <alignment horizontal="center" vertical="center" wrapText="1"/>
    </xf>
    <xf numFmtId="0" fontId="10" fillId="0" borderId="19" xfId="56" applyFont="1" applyBorder="1" applyAlignment="1">
      <alignment horizontal="center" vertical="center"/>
      <protection/>
    </xf>
    <xf numFmtId="0" fontId="16" fillId="0" borderId="19" xfId="56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17" xfId="0" applyFont="1" applyBorder="1" applyAlignment="1">
      <alignment horizontal="left"/>
    </xf>
    <xf numFmtId="0" fontId="6" fillId="0" borderId="17" xfId="56" applyFont="1" applyBorder="1" applyAlignment="1">
      <alignment horizontal="center"/>
      <protection/>
    </xf>
    <xf numFmtId="0" fontId="4" fillId="0" borderId="32" xfId="56" applyFont="1" applyBorder="1" applyAlignment="1">
      <alignment horizontal="center" vertical="center"/>
      <protection/>
    </xf>
    <xf numFmtId="0" fontId="4" fillId="0" borderId="33" xfId="56" applyFont="1" applyBorder="1" applyAlignment="1">
      <alignment horizontal="center" vertical="center"/>
      <protection/>
    </xf>
    <xf numFmtId="164" fontId="15" fillId="0" borderId="24" xfId="0" applyNumberFormat="1" applyFont="1" applyBorder="1" applyAlignment="1" applyProtection="1">
      <alignment horizontal="center" vertical="center" wrapText="1"/>
      <protection/>
    </xf>
    <xf numFmtId="164" fontId="15" fillId="0" borderId="28" xfId="0" applyNumberFormat="1" applyFont="1" applyBorder="1" applyAlignment="1" applyProtection="1">
      <alignment horizontal="center" vertical="center" wrapText="1"/>
      <protection/>
    </xf>
    <xf numFmtId="164" fontId="15" fillId="0" borderId="25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895350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52825" y="45720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895350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52825" y="45720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200025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19475" y="45720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200025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19475" y="45720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200025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19475" y="45720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zoomScale="96" zoomScaleNormal="96" zoomScalePageLayoutView="0" workbookViewId="0" topLeftCell="A1">
      <selection activeCell="A11" sqref="A11:IV11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9.28125" style="11" customWidth="1"/>
    <col min="6" max="6" width="9.421875" style="11" customWidth="1"/>
    <col min="7" max="7" width="13.8515625" style="11" customWidth="1"/>
    <col min="8" max="8" width="17.28125" style="11" customWidth="1"/>
    <col min="9" max="16384" width="8.8515625" style="11" customWidth="1"/>
  </cols>
  <sheetData>
    <row r="1" spans="1:8" s="1" customFormat="1" ht="16.5">
      <c r="A1" s="110" t="s">
        <v>0</v>
      </c>
      <c r="B1" s="110"/>
      <c r="C1" s="110"/>
      <c r="D1" s="110" t="s">
        <v>1</v>
      </c>
      <c r="E1" s="110"/>
      <c r="F1" s="110"/>
      <c r="G1" s="110"/>
      <c r="H1" s="110"/>
    </row>
    <row r="2" spans="1:8" s="1" customFormat="1" ht="18.75">
      <c r="A2" s="111" t="s">
        <v>2</v>
      </c>
      <c r="B2" s="111"/>
      <c r="C2" s="111"/>
      <c r="D2" s="2"/>
      <c r="E2" s="111" t="s">
        <v>3</v>
      </c>
      <c r="F2" s="111"/>
      <c r="G2" s="111"/>
      <c r="H2" s="40"/>
    </row>
    <row r="3" spans="1:8" s="1" customFormat="1" ht="16.5">
      <c r="A3" s="111" t="s">
        <v>4</v>
      </c>
      <c r="B3" s="111"/>
      <c r="C3" s="111"/>
      <c r="D3" s="2"/>
      <c r="E3" s="41"/>
      <c r="F3" s="41"/>
      <c r="G3" s="41"/>
      <c r="H3" s="3"/>
    </row>
    <row r="4" spans="1:8" s="1" customFormat="1" ht="18.75">
      <c r="A4" s="4"/>
      <c r="B4" s="40"/>
      <c r="C4" s="40"/>
      <c r="D4" s="40"/>
      <c r="E4" s="5" t="s">
        <v>45</v>
      </c>
      <c r="F4" s="5"/>
      <c r="G4" s="5"/>
      <c r="H4" s="3"/>
    </row>
    <row r="5" spans="1:8" s="1" customFormat="1" ht="27" customHeight="1">
      <c r="A5" s="112" t="s">
        <v>29</v>
      </c>
      <c r="B5" s="112"/>
      <c r="C5" s="112"/>
      <c r="D5" s="112"/>
      <c r="E5" s="112"/>
      <c r="F5" s="112"/>
      <c r="G5" s="112"/>
      <c r="H5" s="112"/>
    </row>
    <row r="6" spans="1:8" s="1" customFormat="1" ht="21" customHeight="1">
      <c r="A6" s="112" t="s">
        <v>149</v>
      </c>
      <c r="B6" s="112"/>
      <c r="C6" s="112"/>
      <c r="D6" s="112"/>
      <c r="E6" s="112"/>
      <c r="F6" s="112"/>
      <c r="G6" s="112"/>
      <c r="H6" s="112"/>
    </row>
    <row r="7" spans="1:8" s="1" customFormat="1" ht="22.5" customHeight="1">
      <c r="A7" s="40"/>
      <c r="B7" s="112" t="s">
        <v>46</v>
      </c>
      <c r="C7" s="112"/>
      <c r="D7" s="112"/>
      <c r="E7" s="112"/>
      <c r="F7" s="112"/>
      <c r="G7" s="112"/>
      <c r="H7" s="112"/>
    </row>
    <row r="8" spans="1:8" s="1" customFormat="1" ht="18.75" customHeight="1">
      <c r="A8" s="6"/>
      <c r="B8" s="7"/>
      <c r="C8" s="113" t="s">
        <v>30</v>
      </c>
      <c r="D8" s="113"/>
      <c r="E8" s="113"/>
      <c r="F8" s="42"/>
      <c r="G8" s="114" t="s">
        <v>47</v>
      </c>
      <c r="H8" s="114"/>
    </row>
    <row r="9" spans="1:8" s="8" customFormat="1" ht="25.5" customHeight="1">
      <c r="A9" s="23" t="s">
        <v>5</v>
      </c>
      <c r="B9" s="115" t="s">
        <v>6</v>
      </c>
      <c r="C9" s="116"/>
      <c r="D9" s="25" t="s">
        <v>16</v>
      </c>
      <c r="E9" s="27" t="s">
        <v>7</v>
      </c>
      <c r="F9" s="27" t="s">
        <v>48</v>
      </c>
      <c r="G9" s="25" t="s">
        <v>17</v>
      </c>
      <c r="H9" s="26" t="s">
        <v>8</v>
      </c>
    </row>
    <row r="10" spans="1:8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4</v>
      </c>
      <c r="F10" s="29">
        <v>409</v>
      </c>
      <c r="G10" s="29" t="s">
        <v>195</v>
      </c>
      <c r="H10" s="24"/>
    </row>
    <row r="11" spans="1:8" ht="27" customHeight="1">
      <c r="A11" s="9">
        <v>2</v>
      </c>
      <c r="B11" s="56" t="s">
        <v>53</v>
      </c>
      <c r="C11" s="57" t="s">
        <v>31</v>
      </c>
      <c r="D11" s="52">
        <v>1987</v>
      </c>
      <c r="E11" s="30">
        <v>5.2</v>
      </c>
      <c r="F11" s="29">
        <v>571</v>
      </c>
      <c r="G11" s="29" t="s">
        <v>210</v>
      </c>
      <c r="H11" s="10"/>
    </row>
    <row r="12" spans="1:8" ht="27" customHeight="1">
      <c r="A12" s="9">
        <v>3</v>
      </c>
      <c r="B12" s="56" t="s">
        <v>54</v>
      </c>
      <c r="C12" s="57" t="s">
        <v>55</v>
      </c>
      <c r="D12" s="52">
        <v>1986</v>
      </c>
      <c r="E12" s="30">
        <v>4.4</v>
      </c>
      <c r="F12" s="29">
        <v>213</v>
      </c>
      <c r="G12" s="29" t="s">
        <v>168</v>
      </c>
      <c r="H12" s="10"/>
    </row>
    <row r="13" spans="1:8" ht="27" customHeight="1">
      <c r="A13" s="9">
        <v>4</v>
      </c>
      <c r="B13" s="58" t="s">
        <v>56</v>
      </c>
      <c r="C13" s="59" t="s">
        <v>57</v>
      </c>
      <c r="D13" s="51">
        <v>1985</v>
      </c>
      <c r="E13" s="30">
        <v>4.4</v>
      </c>
      <c r="F13" s="29">
        <v>361</v>
      </c>
      <c r="G13" s="29" t="s">
        <v>181</v>
      </c>
      <c r="H13" s="10"/>
    </row>
    <row r="14" spans="1:8" ht="27" customHeight="1">
      <c r="A14" s="9">
        <v>5</v>
      </c>
      <c r="B14" s="58" t="s">
        <v>58</v>
      </c>
      <c r="C14" s="59" t="s">
        <v>59</v>
      </c>
      <c r="D14" s="51">
        <v>1987</v>
      </c>
      <c r="E14" s="30">
        <v>3.6</v>
      </c>
      <c r="F14" s="29">
        <v>409</v>
      </c>
      <c r="G14" s="29" t="s">
        <v>209</v>
      </c>
      <c r="H14" s="10"/>
    </row>
    <row r="15" spans="1:8" ht="27" customHeight="1">
      <c r="A15" s="9">
        <v>6</v>
      </c>
      <c r="B15" s="56" t="s">
        <v>60</v>
      </c>
      <c r="C15" s="57" t="s">
        <v>61</v>
      </c>
      <c r="D15" s="52">
        <v>1987</v>
      </c>
      <c r="E15" s="30">
        <v>3.8</v>
      </c>
      <c r="F15" s="29">
        <v>133</v>
      </c>
      <c r="G15" s="29" t="s">
        <v>154</v>
      </c>
      <c r="H15" s="10"/>
    </row>
    <row r="16" spans="1:8" ht="27" customHeight="1">
      <c r="A16" s="9">
        <v>7</v>
      </c>
      <c r="B16" s="56" t="s">
        <v>62</v>
      </c>
      <c r="C16" s="57" t="s">
        <v>63</v>
      </c>
      <c r="D16" s="52">
        <v>1985</v>
      </c>
      <c r="E16" s="30">
        <v>3.6</v>
      </c>
      <c r="F16" s="29">
        <v>361</v>
      </c>
      <c r="G16" s="29" t="s">
        <v>182</v>
      </c>
      <c r="H16" s="10"/>
    </row>
    <row r="17" spans="1:8" ht="27" customHeight="1">
      <c r="A17" s="45">
        <v>8</v>
      </c>
      <c r="B17" s="56" t="s">
        <v>64</v>
      </c>
      <c r="C17" s="57" t="s">
        <v>65</v>
      </c>
      <c r="D17" s="52">
        <v>1983</v>
      </c>
      <c r="E17" s="74" t="s">
        <v>223</v>
      </c>
      <c r="F17" s="75"/>
      <c r="G17" s="75"/>
      <c r="H17" s="76"/>
    </row>
    <row r="18" spans="1:8" ht="27" customHeight="1">
      <c r="A18" s="9">
        <v>9</v>
      </c>
      <c r="B18" s="56" t="s">
        <v>66</v>
      </c>
      <c r="C18" s="57" t="s">
        <v>67</v>
      </c>
      <c r="D18" s="52">
        <v>1985</v>
      </c>
      <c r="E18" s="30">
        <v>3.6</v>
      </c>
      <c r="F18" s="29">
        <v>409</v>
      </c>
      <c r="G18" s="29" t="s">
        <v>196</v>
      </c>
      <c r="H18" s="10"/>
    </row>
    <row r="19" spans="1:8" s="12" customFormat="1" ht="27" customHeight="1">
      <c r="A19" s="9">
        <v>10</v>
      </c>
      <c r="B19" s="56" t="s">
        <v>42</v>
      </c>
      <c r="C19" s="57" t="s">
        <v>68</v>
      </c>
      <c r="D19" s="52">
        <v>1984</v>
      </c>
      <c r="E19" s="30">
        <v>5.2</v>
      </c>
      <c r="F19" s="29">
        <v>133</v>
      </c>
      <c r="G19" s="29" t="s">
        <v>155</v>
      </c>
      <c r="H19" s="10"/>
    </row>
    <row r="20" spans="1:8" ht="27" customHeight="1">
      <c r="A20" s="9">
        <v>11</v>
      </c>
      <c r="B20" s="56" t="s">
        <v>69</v>
      </c>
      <c r="C20" s="57" t="s">
        <v>19</v>
      </c>
      <c r="D20" s="52">
        <v>1982</v>
      </c>
      <c r="E20" s="30">
        <v>1.6</v>
      </c>
      <c r="F20" s="29">
        <v>133</v>
      </c>
      <c r="G20" s="29" t="s">
        <v>156</v>
      </c>
      <c r="H20" s="10"/>
    </row>
    <row r="21" spans="1:8" ht="27" customHeight="1">
      <c r="A21" s="9">
        <v>12</v>
      </c>
      <c r="B21" s="58" t="s">
        <v>70</v>
      </c>
      <c r="C21" s="60" t="s">
        <v>71</v>
      </c>
      <c r="D21" s="52">
        <v>1987</v>
      </c>
      <c r="E21" s="30">
        <v>5.4</v>
      </c>
      <c r="F21" s="29">
        <v>409</v>
      </c>
      <c r="G21" s="29" t="s">
        <v>197</v>
      </c>
      <c r="H21" s="10"/>
    </row>
    <row r="22" spans="1:8" ht="27" customHeight="1">
      <c r="A22" s="45">
        <v>13</v>
      </c>
      <c r="B22" s="58" t="s">
        <v>72</v>
      </c>
      <c r="C22" s="59" t="s">
        <v>73</v>
      </c>
      <c r="D22" s="51">
        <v>1982</v>
      </c>
      <c r="E22" s="30">
        <v>6.4</v>
      </c>
      <c r="F22" s="29">
        <v>571</v>
      </c>
      <c r="G22" s="29" t="s">
        <v>211</v>
      </c>
      <c r="H22" s="10"/>
    </row>
    <row r="23" spans="1:8" ht="27" customHeight="1">
      <c r="A23" s="9">
        <v>14</v>
      </c>
      <c r="B23" s="56" t="s">
        <v>74</v>
      </c>
      <c r="C23" s="60" t="s">
        <v>75</v>
      </c>
      <c r="D23" s="52">
        <v>1983</v>
      </c>
      <c r="E23" s="30">
        <v>5</v>
      </c>
      <c r="F23" s="29">
        <v>213</v>
      </c>
      <c r="G23" s="29" t="s">
        <v>169</v>
      </c>
      <c r="H23" s="10"/>
    </row>
    <row r="24" spans="1:8" ht="27" customHeight="1">
      <c r="A24" s="9">
        <v>15</v>
      </c>
      <c r="B24" s="56" t="s">
        <v>76</v>
      </c>
      <c r="C24" s="57" t="s">
        <v>75</v>
      </c>
      <c r="D24" s="52">
        <v>1986</v>
      </c>
      <c r="E24" s="30">
        <v>5.4</v>
      </c>
      <c r="F24" s="29">
        <v>361</v>
      </c>
      <c r="G24" s="29" t="s">
        <v>183</v>
      </c>
      <c r="H24" s="10"/>
    </row>
    <row r="25" spans="1:8" ht="27" customHeight="1">
      <c r="A25" s="9">
        <v>16</v>
      </c>
      <c r="B25" s="56" t="s">
        <v>18</v>
      </c>
      <c r="C25" s="59" t="s">
        <v>77</v>
      </c>
      <c r="D25" s="52">
        <v>1991</v>
      </c>
      <c r="E25" s="30">
        <v>5.6</v>
      </c>
      <c r="F25" s="29">
        <v>571</v>
      </c>
      <c r="G25" s="29" t="s">
        <v>212</v>
      </c>
      <c r="H25" s="10"/>
    </row>
    <row r="26" spans="1:8" ht="27" customHeight="1">
      <c r="A26" s="9">
        <v>17</v>
      </c>
      <c r="B26" s="56" t="s">
        <v>150</v>
      </c>
      <c r="C26" s="59" t="s">
        <v>151</v>
      </c>
      <c r="D26" s="52">
        <v>1982</v>
      </c>
      <c r="E26" s="30">
        <v>4.6</v>
      </c>
      <c r="F26" s="29">
        <v>213</v>
      </c>
      <c r="G26" s="29" t="s">
        <v>178</v>
      </c>
      <c r="H26" s="10"/>
    </row>
    <row r="27" spans="1:8" ht="27" customHeight="1">
      <c r="A27" s="9">
        <v>18</v>
      </c>
      <c r="B27" s="56" t="s">
        <v>78</v>
      </c>
      <c r="C27" s="57" t="s">
        <v>79</v>
      </c>
      <c r="D27" s="52">
        <v>1985</v>
      </c>
      <c r="E27" s="30">
        <v>4.8</v>
      </c>
      <c r="F27" s="29">
        <v>133</v>
      </c>
      <c r="G27" s="29" t="s">
        <v>157</v>
      </c>
      <c r="H27" s="10"/>
    </row>
    <row r="28" spans="1:8" ht="27" customHeight="1">
      <c r="A28" s="9">
        <v>19</v>
      </c>
      <c r="B28" s="56" t="s">
        <v>80</v>
      </c>
      <c r="C28" s="57" t="s">
        <v>33</v>
      </c>
      <c r="D28" s="52">
        <v>1984</v>
      </c>
      <c r="E28" s="30">
        <v>4.4</v>
      </c>
      <c r="F28" s="29">
        <v>361</v>
      </c>
      <c r="G28" s="29" t="s">
        <v>184</v>
      </c>
      <c r="H28" s="10"/>
    </row>
    <row r="29" spans="1:8" ht="27" customHeight="1">
      <c r="A29" s="9">
        <v>20</v>
      </c>
      <c r="B29" s="56" t="s">
        <v>152</v>
      </c>
      <c r="C29" s="57" t="s">
        <v>153</v>
      </c>
      <c r="D29" s="52">
        <v>1986</v>
      </c>
      <c r="E29" s="30">
        <v>3.2</v>
      </c>
      <c r="F29" s="29" t="s">
        <v>208</v>
      </c>
      <c r="G29" s="29">
        <v>409</v>
      </c>
      <c r="H29" s="67" t="s">
        <v>226</v>
      </c>
    </row>
    <row r="30" spans="1:8" ht="27" customHeight="1">
      <c r="A30" s="9">
        <v>21</v>
      </c>
      <c r="B30" s="56" t="s">
        <v>81</v>
      </c>
      <c r="C30" s="57" t="s">
        <v>34</v>
      </c>
      <c r="D30" s="52">
        <v>1982</v>
      </c>
      <c r="E30" s="30">
        <v>4.4</v>
      </c>
      <c r="F30" s="29">
        <v>409</v>
      </c>
      <c r="G30" s="29" t="s">
        <v>198</v>
      </c>
      <c r="H30" s="10"/>
    </row>
    <row r="31" spans="1:8" ht="27" customHeight="1">
      <c r="A31" s="9">
        <v>22</v>
      </c>
      <c r="B31" s="56" t="s">
        <v>78</v>
      </c>
      <c r="C31" s="57" t="s">
        <v>82</v>
      </c>
      <c r="D31" s="52">
        <v>1983</v>
      </c>
      <c r="E31" s="30">
        <v>4.4</v>
      </c>
      <c r="F31" s="29">
        <v>361</v>
      </c>
      <c r="G31" s="29" t="s">
        <v>185</v>
      </c>
      <c r="H31" s="10"/>
    </row>
    <row r="32" spans="1:8" s="13" customFormat="1" ht="27" customHeight="1">
      <c r="A32" s="9">
        <v>23</v>
      </c>
      <c r="B32" s="58" t="s">
        <v>83</v>
      </c>
      <c r="C32" s="59" t="s">
        <v>84</v>
      </c>
      <c r="D32" s="51">
        <v>1990</v>
      </c>
      <c r="E32" s="30">
        <v>5.6</v>
      </c>
      <c r="F32" s="29">
        <v>5.6</v>
      </c>
      <c r="G32" s="29" t="s">
        <v>170</v>
      </c>
      <c r="H32" s="10"/>
    </row>
    <row r="33" spans="1:8" ht="27" customHeight="1">
      <c r="A33" s="9">
        <v>24</v>
      </c>
      <c r="B33" s="56" t="s">
        <v>10</v>
      </c>
      <c r="C33" s="57" t="s">
        <v>85</v>
      </c>
      <c r="D33" s="52">
        <v>1987</v>
      </c>
      <c r="E33" s="30">
        <v>5</v>
      </c>
      <c r="F33" s="29">
        <v>571</v>
      </c>
      <c r="G33" s="29" t="s">
        <v>213</v>
      </c>
      <c r="H33" s="10"/>
    </row>
    <row r="34" spans="1:8" ht="27" customHeight="1">
      <c r="A34" s="9">
        <v>25</v>
      </c>
      <c r="B34" s="56" t="s">
        <v>86</v>
      </c>
      <c r="C34" s="57" t="s">
        <v>20</v>
      </c>
      <c r="D34" s="52">
        <v>1986</v>
      </c>
      <c r="E34" s="30">
        <v>4.4</v>
      </c>
      <c r="F34" s="29">
        <v>409</v>
      </c>
      <c r="G34" s="29" t="s">
        <v>199</v>
      </c>
      <c r="H34" s="10"/>
    </row>
    <row r="35" spans="1:8" ht="27" customHeight="1">
      <c r="A35" s="9">
        <v>26</v>
      </c>
      <c r="B35" s="56" t="s">
        <v>87</v>
      </c>
      <c r="C35" s="57" t="s">
        <v>88</v>
      </c>
      <c r="D35" s="52">
        <v>1985</v>
      </c>
      <c r="E35" s="30">
        <v>5.8</v>
      </c>
      <c r="F35" s="29">
        <v>213</v>
      </c>
      <c r="G35" s="29" t="s">
        <v>171</v>
      </c>
      <c r="H35" s="22"/>
    </row>
    <row r="36" spans="1:8" ht="27" customHeight="1">
      <c r="A36" s="9">
        <v>27</v>
      </c>
      <c r="B36" s="56" t="s">
        <v>51</v>
      </c>
      <c r="C36" s="57" t="s">
        <v>89</v>
      </c>
      <c r="D36" s="52">
        <v>1988</v>
      </c>
      <c r="E36" s="30">
        <v>5</v>
      </c>
      <c r="F36" s="29">
        <v>133</v>
      </c>
      <c r="G36" s="29" t="s">
        <v>158</v>
      </c>
      <c r="H36" s="10"/>
    </row>
    <row r="37" spans="1:8" ht="27" customHeight="1">
      <c r="A37" s="9">
        <v>28</v>
      </c>
      <c r="B37" s="56" t="s">
        <v>90</v>
      </c>
      <c r="C37" s="57" t="s">
        <v>91</v>
      </c>
      <c r="D37" s="52">
        <v>1984</v>
      </c>
      <c r="E37" s="30">
        <v>5.4</v>
      </c>
      <c r="F37" s="29">
        <v>490</v>
      </c>
      <c r="G37" s="29" t="s">
        <v>200</v>
      </c>
      <c r="H37" s="10"/>
    </row>
    <row r="38" spans="1:8" ht="27" customHeight="1">
      <c r="A38" s="9">
        <v>29</v>
      </c>
      <c r="B38" s="56" t="s">
        <v>92</v>
      </c>
      <c r="C38" s="60" t="s">
        <v>93</v>
      </c>
      <c r="D38" s="52">
        <v>1991</v>
      </c>
      <c r="E38" s="30">
        <v>5.4</v>
      </c>
      <c r="F38" s="29">
        <v>361</v>
      </c>
      <c r="G38" s="29" t="s">
        <v>186</v>
      </c>
      <c r="H38" s="10"/>
    </row>
    <row r="39" spans="1:8" ht="27" customHeight="1">
      <c r="A39" s="9">
        <v>30</v>
      </c>
      <c r="B39" s="56" t="s">
        <v>94</v>
      </c>
      <c r="C39" s="60" t="s">
        <v>95</v>
      </c>
      <c r="D39" s="52">
        <v>1978</v>
      </c>
      <c r="E39" s="30">
        <v>3.2</v>
      </c>
      <c r="F39" s="29">
        <v>133</v>
      </c>
      <c r="G39" s="29" t="s">
        <v>159</v>
      </c>
      <c r="H39" s="10"/>
    </row>
    <row r="40" spans="1:8" ht="27" customHeight="1">
      <c r="A40" s="9">
        <v>31</v>
      </c>
      <c r="B40" s="56" t="s">
        <v>32</v>
      </c>
      <c r="C40" s="57" t="s">
        <v>96</v>
      </c>
      <c r="D40" s="52">
        <v>1985</v>
      </c>
      <c r="E40" s="30">
        <v>6.2</v>
      </c>
      <c r="F40" s="29">
        <v>571</v>
      </c>
      <c r="G40" s="29" t="s">
        <v>214</v>
      </c>
      <c r="H40" s="10"/>
    </row>
    <row r="41" spans="1:8" ht="27" customHeight="1">
      <c r="A41" s="9">
        <v>32</v>
      </c>
      <c r="B41" s="56" t="s">
        <v>97</v>
      </c>
      <c r="C41" s="57" t="s">
        <v>98</v>
      </c>
      <c r="D41" s="52">
        <v>1983</v>
      </c>
      <c r="E41" s="30">
        <v>3.2</v>
      </c>
      <c r="F41" s="29">
        <v>361</v>
      </c>
      <c r="G41" s="29" t="s">
        <v>187</v>
      </c>
      <c r="H41" s="10"/>
    </row>
    <row r="42" spans="1:8" ht="27" customHeight="1">
      <c r="A42" s="9">
        <v>33</v>
      </c>
      <c r="B42" s="56" t="s">
        <v>99</v>
      </c>
      <c r="C42" s="57" t="s">
        <v>21</v>
      </c>
      <c r="D42" s="52">
        <v>1987</v>
      </c>
      <c r="E42" s="30">
        <v>5</v>
      </c>
      <c r="F42" s="29">
        <v>213</v>
      </c>
      <c r="G42" s="29" t="s">
        <v>172</v>
      </c>
      <c r="H42" s="10"/>
    </row>
    <row r="43" spans="1:8" ht="27" customHeight="1">
      <c r="A43" s="9">
        <v>34</v>
      </c>
      <c r="B43" s="56" t="s">
        <v>100</v>
      </c>
      <c r="C43" s="57" t="s">
        <v>35</v>
      </c>
      <c r="D43" s="52">
        <v>1983</v>
      </c>
      <c r="E43" s="30">
        <v>3.6</v>
      </c>
      <c r="F43" s="29">
        <v>571</v>
      </c>
      <c r="G43" s="29" t="s">
        <v>215</v>
      </c>
      <c r="H43" s="10"/>
    </row>
    <row r="44" spans="1:8" ht="27" customHeight="1">
      <c r="A44" s="9">
        <v>35</v>
      </c>
      <c r="B44" s="56" t="s">
        <v>15</v>
      </c>
      <c r="C44" s="57" t="s">
        <v>101</v>
      </c>
      <c r="D44" s="52">
        <v>1984</v>
      </c>
      <c r="E44" s="30">
        <v>3.2</v>
      </c>
      <c r="F44" s="29">
        <v>409</v>
      </c>
      <c r="G44" s="29" t="s">
        <v>201</v>
      </c>
      <c r="H44" s="10"/>
    </row>
    <row r="45" spans="1:8" ht="27" customHeight="1">
      <c r="A45" s="9">
        <v>36</v>
      </c>
      <c r="B45" s="56" t="s">
        <v>102</v>
      </c>
      <c r="C45" s="57" t="s">
        <v>103</v>
      </c>
      <c r="D45" s="52">
        <v>1984</v>
      </c>
      <c r="E45" s="30">
        <v>5.4</v>
      </c>
      <c r="F45" s="29">
        <v>213</v>
      </c>
      <c r="G45" s="29" t="s">
        <v>173</v>
      </c>
      <c r="H45" s="10"/>
    </row>
    <row r="46" spans="1:8" ht="27" customHeight="1">
      <c r="A46" s="9">
        <v>37</v>
      </c>
      <c r="B46" s="56" t="s">
        <v>104</v>
      </c>
      <c r="C46" s="60" t="s">
        <v>105</v>
      </c>
      <c r="D46" s="52">
        <v>1987</v>
      </c>
      <c r="E46" s="30">
        <v>4.8</v>
      </c>
      <c r="F46" s="29">
        <v>133</v>
      </c>
      <c r="G46" s="29" t="s">
        <v>161</v>
      </c>
      <c r="H46" s="10"/>
    </row>
    <row r="47" spans="1:8" ht="27" customHeight="1">
      <c r="A47" s="45">
        <v>38</v>
      </c>
      <c r="B47" s="58" t="s">
        <v>36</v>
      </c>
      <c r="C47" s="59" t="s">
        <v>106</v>
      </c>
      <c r="D47" s="51">
        <v>1979</v>
      </c>
      <c r="E47" s="30">
        <v>3.2</v>
      </c>
      <c r="F47" s="29">
        <v>133</v>
      </c>
      <c r="G47" s="29" t="s">
        <v>160</v>
      </c>
      <c r="H47" s="10"/>
    </row>
    <row r="48" spans="1:8" ht="27" customHeight="1">
      <c r="A48" s="9">
        <v>39</v>
      </c>
      <c r="B48" s="56" t="s">
        <v>107</v>
      </c>
      <c r="C48" s="57" t="s">
        <v>108</v>
      </c>
      <c r="D48" s="52">
        <v>1986</v>
      </c>
      <c r="E48" s="30">
        <v>5.4</v>
      </c>
      <c r="F48" s="29">
        <v>571</v>
      </c>
      <c r="G48" s="29" t="s">
        <v>216</v>
      </c>
      <c r="H48" s="10"/>
    </row>
    <row r="49" spans="1:8" ht="27" customHeight="1">
      <c r="A49" s="9">
        <v>40</v>
      </c>
      <c r="B49" s="56" t="s">
        <v>109</v>
      </c>
      <c r="C49" s="57" t="s">
        <v>110</v>
      </c>
      <c r="D49" s="52">
        <v>1979</v>
      </c>
      <c r="E49" s="30">
        <v>3.4</v>
      </c>
      <c r="F49" s="29">
        <v>409</v>
      </c>
      <c r="G49" s="29" t="s">
        <v>202</v>
      </c>
      <c r="H49" s="10"/>
    </row>
    <row r="50" spans="1:8" ht="27" customHeight="1">
      <c r="A50" s="9">
        <v>41</v>
      </c>
      <c r="B50" s="56" t="s">
        <v>100</v>
      </c>
      <c r="C50" s="57" t="s">
        <v>9</v>
      </c>
      <c r="D50" s="52">
        <v>1983</v>
      </c>
      <c r="E50" s="30">
        <v>3.4</v>
      </c>
      <c r="F50" s="29">
        <v>361</v>
      </c>
      <c r="G50" s="29" t="s">
        <v>188</v>
      </c>
      <c r="H50" s="10"/>
    </row>
    <row r="51" spans="1:8" ht="27" customHeight="1">
      <c r="A51" s="9">
        <v>42</v>
      </c>
      <c r="B51" s="58" t="s">
        <v>111</v>
      </c>
      <c r="C51" s="59" t="s">
        <v>174</v>
      </c>
      <c r="D51" s="51">
        <v>1982</v>
      </c>
      <c r="E51" s="30">
        <v>4.2</v>
      </c>
      <c r="F51" s="29">
        <v>213</v>
      </c>
      <c r="G51" s="29" t="s">
        <v>175</v>
      </c>
      <c r="H51" s="10"/>
    </row>
    <row r="52" spans="1:8" ht="27" customHeight="1">
      <c r="A52" s="9">
        <v>43</v>
      </c>
      <c r="B52" s="56" t="s">
        <v>112</v>
      </c>
      <c r="C52" s="57" t="s">
        <v>113</v>
      </c>
      <c r="D52" s="52">
        <v>1984</v>
      </c>
      <c r="E52" s="30">
        <v>6.2</v>
      </c>
      <c r="F52" s="29">
        <v>133</v>
      </c>
      <c r="G52" s="29" t="s">
        <v>162</v>
      </c>
      <c r="H52" s="10"/>
    </row>
    <row r="53" spans="1:8" ht="27" customHeight="1">
      <c r="A53" s="9">
        <v>44</v>
      </c>
      <c r="B53" s="56" t="s">
        <v>114</v>
      </c>
      <c r="C53" s="57" t="s">
        <v>37</v>
      </c>
      <c r="D53" s="52">
        <v>1985</v>
      </c>
      <c r="E53" s="30">
        <v>5</v>
      </c>
      <c r="F53" s="29">
        <v>571</v>
      </c>
      <c r="G53" s="29" t="s">
        <v>217</v>
      </c>
      <c r="H53" s="10"/>
    </row>
    <row r="54" spans="1:8" s="12" customFormat="1" ht="27" customHeight="1">
      <c r="A54" s="9">
        <v>45</v>
      </c>
      <c r="B54" s="56" t="s">
        <v>115</v>
      </c>
      <c r="C54" s="57" t="s">
        <v>37</v>
      </c>
      <c r="D54" s="52">
        <v>1985</v>
      </c>
      <c r="E54" s="30">
        <v>5.6</v>
      </c>
      <c r="F54" s="29">
        <v>409</v>
      </c>
      <c r="G54" s="29" t="s">
        <v>203</v>
      </c>
      <c r="H54" s="10"/>
    </row>
    <row r="55" spans="1:8" ht="27" customHeight="1">
      <c r="A55" s="9">
        <v>46</v>
      </c>
      <c r="B55" s="56" t="s">
        <v>116</v>
      </c>
      <c r="C55" s="57" t="s">
        <v>37</v>
      </c>
      <c r="D55" s="52">
        <v>1987</v>
      </c>
      <c r="E55" s="30">
        <v>5.2</v>
      </c>
      <c r="F55" s="29">
        <v>361</v>
      </c>
      <c r="G55" s="29" t="s">
        <v>194</v>
      </c>
      <c r="H55" s="10"/>
    </row>
    <row r="56" spans="1:8" ht="27" customHeight="1">
      <c r="A56" s="9">
        <v>47</v>
      </c>
      <c r="B56" s="56" t="s">
        <v>117</v>
      </c>
      <c r="C56" s="57" t="s">
        <v>38</v>
      </c>
      <c r="D56" s="52">
        <v>1984</v>
      </c>
      <c r="E56" s="30">
        <v>5.4</v>
      </c>
      <c r="F56" s="29">
        <v>213</v>
      </c>
      <c r="G56" s="29" t="s">
        <v>176</v>
      </c>
      <c r="H56" s="10"/>
    </row>
    <row r="57" spans="1:8" ht="27" customHeight="1">
      <c r="A57" s="9">
        <v>48</v>
      </c>
      <c r="B57" s="56" t="s">
        <v>118</v>
      </c>
      <c r="C57" s="57" t="s">
        <v>119</v>
      </c>
      <c r="D57" s="52">
        <v>1984</v>
      </c>
      <c r="E57" s="30">
        <v>5</v>
      </c>
      <c r="F57" s="29">
        <v>133</v>
      </c>
      <c r="G57" s="29" t="s">
        <v>163</v>
      </c>
      <c r="H57" s="10"/>
    </row>
    <row r="58" spans="1:8" ht="27" customHeight="1">
      <c r="A58" s="9">
        <v>49</v>
      </c>
      <c r="B58" s="56" t="s">
        <v>120</v>
      </c>
      <c r="C58" s="57" t="s">
        <v>121</v>
      </c>
      <c r="D58" s="52">
        <v>1985</v>
      </c>
      <c r="E58" s="30">
        <v>4</v>
      </c>
      <c r="F58" s="29">
        <v>571</v>
      </c>
      <c r="G58" s="29" t="s">
        <v>218</v>
      </c>
      <c r="H58" s="10"/>
    </row>
    <row r="59" spans="1:8" ht="27" customHeight="1">
      <c r="A59" s="9">
        <v>50</v>
      </c>
      <c r="B59" s="56" t="s">
        <v>122</v>
      </c>
      <c r="C59" s="57" t="s">
        <v>39</v>
      </c>
      <c r="D59" s="52">
        <v>1986</v>
      </c>
      <c r="E59" s="30">
        <v>8.4</v>
      </c>
      <c r="F59" s="29">
        <v>409</v>
      </c>
      <c r="G59" s="29" t="s">
        <v>204</v>
      </c>
      <c r="H59" s="22"/>
    </row>
    <row r="60" spans="1:8" ht="27" customHeight="1">
      <c r="A60" s="9">
        <v>51</v>
      </c>
      <c r="B60" s="56" t="s">
        <v>123</v>
      </c>
      <c r="C60" s="59" t="s">
        <v>124</v>
      </c>
      <c r="D60" s="52">
        <v>1991</v>
      </c>
      <c r="E60" s="30">
        <v>5.6</v>
      </c>
      <c r="F60" s="29">
        <v>361</v>
      </c>
      <c r="G60" s="29" t="s">
        <v>189</v>
      </c>
      <c r="H60" s="10"/>
    </row>
    <row r="61" spans="1:8" ht="27" customHeight="1">
      <c r="A61" s="9">
        <v>52</v>
      </c>
      <c r="B61" s="56" t="s">
        <v>125</v>
      </c>
      <c r="C61" s="57" t="s">
        <v>126</v>
      </c>
      <c r="D61" s="52">
        <v>1986</v>
      </c>
      <c r="E61" s="30">
        <v>5.2</v>
      </c>
      <c r="F61" s="29">
        <v>213</v>
      </c>
      <c r="G61" s="29" t="s">
        <v>177</v>
      </c>
      <c r="H61" s="10"/>
    </row>
    <row r="62" spans="1:8" ht="27" customHeight="1">
      <c r="A62" s="9">
        <v>53</v>
      </c>
      <c r="B62" s="56" t="s">
        <v>41</v>
      </c>
      <c r="C62" s="57" t="s">
        <v>127</v>
      </c>
      <c r="D62" s="52">
        <v>1991</v>
      </c>
      <c r="E62" s="30">
        <v>4.2</v>
      </c>
      <c r="F62" s="29">
        <v>133</v>
      </c>
      <c r="G62" s="31" t="s">
        <v>164</v>
      </c>
      <c r="H62" s="10"/>
    </row>
    <row r="63" spans="1:8" ht="27" customHeight="1">
      <c r="A63" s="9">
        <v>54</v>
      </c>
      <c r="B63" s="56" t="s">
        <v>128</v>
      </c>
      <c r="C63" s="57" t="s">
        <v>129</v>
      </c>
      <c r="D63" s="52">
        <v>1988</v>
      </c>
      <c r="E63" s="30">
        <v>4</v>
      </c>
      <c r="F63" s="29">
        <v>409</v>
      </c>
      <c r="G63" s="31" t="s">
        <v>205</v>
      </c>
      <c r="H63" s="10"/>
    </row>
    <row r="64" spans="1:8" ht="27" customHeight="1">
      <c r="A64" s="9">
        <v>55</v>
      </c>
      <c r="B64" s="56" t="s">
        <v>130</v>
      </c>
      <c r="C64" s="57" t="s">
        <v>129</v>
      </c>
      <c r="D64" s="52">
        <v>1990</v>
      </c>
      <c r="E64" s="30">
        <v>8.4</v>
      </c>
      <c r="F64" s="29">
        <v>361</v>
      </c>
      <c r="G64" s="31" t="s">
        <v>190</v>
      </c>
      <c r="H64" s="10"/>
    </row>
    <row r="65" spans="1:8" ht="27" customHeight="1">
      <c r="A65" s="9">
        <v>56</v>
      </c>
      <c r="B65" s="56" t="s">
        <v>131</v>
      </c>
      <c r="C65" s="60" t="s">
        <v>40</v>
      </c>
      <c r="D65" s="52">
        <v>1985</v>
      </c>
      <c r="E65" s="30">
        <v>4.6</v>
      </c>
      <c r="F65" s="29">
        <v>133</v>
      </c>
      <c r="G65" s="31" t="s">
        <v>165</v>
      </c>
      <c r="H65" s="10"/>
    </row>
    <row r="66" spans="1:8" ht="27" customHeight="1">
      <c r="A66" s="9">
        <v>57</v>
      </c>
      <c r="B66" s="56" t="s">
        <v>22</v>
      </c>
      <c r="C66" s="57" t="s">
        <v>40</v>
      </c>
      <c r="D66" s="52">
        <v>1985</v>
      </c>
      <c r="E66" s="30">
        <v>4.4</v>
      </c>
      <c r="F66" s="29">
        <v>571</v>
      </c>
      <c r="G66" s="31" t="s">
        <v>219</v>
      </c>
      <c r="H66" s="10"/>
    </row>
    <row r="67" spans="1:8" ht="27" customHeight="1">
      <c r="A67" s="9">
        <v>58</v>
      </c>
      <c r="B67" s="56" t="s">
        <v>132</v>
      </c>
      <c r="C67" s="57" t="s">
        <v>40</v>
      </c>
      <c r="D67" s="52">
        <v>1983</v>
      </c>
      <c r="E67" s="30">
        <v>4</v>
      </c>
      <c r="F67" s="29">
        <v>361</v>
      </c>
      <c r="G67" s="31" t="s">
        <v>191</v>
      </c>
      <c r="H67" s="10"/>
    </row>
    <row r="68" spans="1:8" ht="27" customHeight="1">
      <c r="A68" s="9">
        <v>59</v>
      </c>
      <c r="B68" s="56" t="s">
        <v>117</v>
      </c>
      <c r="C68" s="57" t="s">
        <v>133</v>
      </c>
      <c r="D68" s="52">
        <v>1987</v>
      </c>
      <c r="E68" s="74" t="s">
        <v>223</v>
      </c>
      <c r="F68" s="75"/>
      <c r="G68" s="75"/>
      <c r="H68" s="76"/>
    </row>
    <row r="69" spans="1:8" ht="27" customHeight="1">
      <c r="A69" s="9">
        <v>60</v>
      </c>
      <c r="B69" s="56" t="s">
        <v>66</v>
      </c>
      <c r="C69" s="57" t="s">
        <v>133</v>
      </c>
      <c r="D69" s="52">
        <v>1986</v>
      </c>
      <c r="E69" s="30">
        <v>6.2</v>
      </c>
      <c r="F69" s="29">
        <v>571</v>
      </c>
      <c r="G69" s="31" t="s">
        <v>220</v>
      </c>
      <c r="H69" s="10"/>
    </row>
    <row r="70" spans="1:10" ht="27" customHeight="1">
      <c r="A70" s="9">
        <v>61</v>
      </c>
      <c r="B70" s="58" t="s">
        <v>134</v>
      </c>
      <c r="C70" s="59" t="s">
        <v>23</v>
      </c>
      <c r="D70" s="51">
        <v>1981</v>
      </c>
      <c r="E70" s="30">
        <v>5.6</v>
      </c>
      <c r="F70" s="29">
        <v>409</v>
      </c>
      <c r="G70" s="31" t="s">
        <v>206</v>
      </c>
      <c r="H70" s="10"/>
      <c r="J70" s="37"/>
    </row>
    <row r="71" spans="1:8" ht="27" customHeight="1">
      <c r="A71" s="9">
        <v>62</v>
      </c>
      <c r="B71" s="56" t="s">
        <v>135</v>
      </c>
      <c r="C71" s="59" t="s">
        <v>23</v>
      </c>
      <c r="D71" s="52">
        <v>1986</v>
      </c>
      <c r="E71" s="30">
        <v>5.2</v>
      </c>
      <c r="F71" s="29">
        <v>213</v>
      </c>
      <c r="G71" s="31" t="s">
        <v>179</v>
      </c>
      <c r="H71" s="10"/>
    </row>
    <row r="72" spans="1:8" ht="27" customHeight="1">
      <c r="A72" s="9">
        <v>63</v>
      </c>
      <c r="B72" s="56" t="s">
        <v>136</v>
      </c>
      <c r="C72" s="57" t="s">
        <v>23</v>
      </c>
      <c r="D72" s="52">
        <v>1986</v>
      </c>
      <c r="E72" s="30">
        <v>4.8</v>
      </c>
      <c r="F72" s="29">
        <v>133</v>
      </c>
      <c r="G72" s="31" t="s">
        <v>166</v>
      </c>
      <c r="H72" s="10"/>
    </row>
    <row r="73" spans="1:8" ht="27" customHeight="1">
      <c r="A73" s="9">
        <v>64</v>
      </c>
      <c r="B73" s="56" t="s">
        <v>137</v>
      </c>
      <c r="C73" s="59" t="s">
        <v>24</v>
      </c>
      <c r="D73" s="52">
        <v>1990</v>
      </c>
      <c r="E73" s="30">
        <v>4.4</v>
      </c>
      <c r="F73" s="29">
        <v>409</v>
      </c>
      <c r="G73" s="31" t="s">
        <v>207</v>
      </c>
      <c r="H73" s="10"/>
    </row>
    <row r="74" spans="1:8" ht="27" customHeight="1">
      <c r="A74" s="9">
        <v>65</v>
      </c>
      <c r="B74" s="56" t="s">
        <v>138</v>
      </c>
      <c r="C74" s="57" t="s">
        <v>139</v>
      </c>
      <c r="D74" s="52">
        <v>1983</v>
      </c>
      <c r="E74" s="30">
        <v>5.6</v>
      </c>
      <c r="F74" s="29">
        <v>361</v>
      </c>
      <c r="G74" s="31" t="s">
        <v>192</v>
      </c>
      <c r="H74" s="22"/>
    </row>
    <row r="75" spans="1:8" ht="27" customHeight="1">
      <c r="A75" s="9">
        <v>66</v>
      </c>
      <c r="B75" s="56" t="s">
        <v>140</v>
      </c>
      <c r="C75" s="59" t="s">
        <v>141</v>
      </c>
      <c r="D75" s="52">
        <v>1991</v>
      </c>
      <c r="E75" s="30">
        <v>3.8</v>
      </c>
      <c r="F75" s="29">
        <v>133</v>
      </c>
      <c r="G75" s="31" t="s">
        <v>167</v>
      </c>
      <c r="H75" s="10"/>
    </row>
    <row r="76" spans="1:8" ht="27" customHeight="1">
      <c r="A76" s="9">
        <v>67</v>
      </c>
      <c r="B76" s="56" t="s">
        <v>142</v>
      </c>
      <c r="C76" s="57" t="s">
        <v>143</v>
      </c>
      <c r="D76" s="52">
        <v>1985</v>
      </c>
      <c r="E76" s="30">
        <v>6.4</v>
      </c>
      <c r="F76" s="29">
        <v>571</v>
      </c>
      <c r="G76" s="31" t="s">
        <v>221</v>
      </c>
      <c r="H76" s="10"/>
    </row>
    <row r="77" spans="1:8" ht="27" customHeight="1">
      <c r="A77" s="9">
        <v>68</v>
      </c>
      <c r="B77" s="56" t="s">
        <v>144</v>
      </c>
      <c r="C77" s="57" t="s">
        <v>43</v>
      </c>
      <c r="D77" s="52">
        <v>1986</v>
      </c>
      <c r="E77" s="30">
        <v>5.4</v>
      </c>
      <c r="F77" s="29">
        <v>213</v>
      </c>
      <c r="G77" s="31" t="s">
        <v>180</v>
      </c>
      <c r="H77" s="10"/>
    </row>
    <row r="78" spans="1:8" ht="27" customHeight="1">
      <c r="A78" s="9">
        <v>69</v>
      </c>
      <c r="B78" s="58" t="s">
        <v>145</v>
      </c>
      <c r="C78" s="59" t="s">
        <v>146</v>
      </c>
      <c r="D78" s="51">
        <v>1983</v>
      </c>
      <c r="E78" s="43">
        <v>4.4</v>
      </c>
      <c r="F78" s="29">
        <v>361</v>
      </c>
      <c r="G78" s="31" t="s">
        <v>193</v>
      </c>
      <c r="H78" s="44"/>
    </row>
    <row r="79" spans="1:8" ht="27" customHeight="1">
      <c r="A79" s="9">
        <v>70</v>
      </c>
      <c r="B79" s="61" t="s">
        <v>147</v>
      </c>
      <c r="C79" s="62" t="s">
        <v>148</v>
      </c>
      <c r="D79" s="53">
        <v>1985</v>
      </c>
      <c r="E79" s="32">
        <v>6.2</v>
      </c>
      <c r="F79" s="33">
        <v>571</v>
      </c>
      <c r="G79" s="33" t="s">
        <v>222</v>
      </c>
      <c r="H79" s="21"/>
    </row>
    <row r="80" spans="2:9" ht="16.5">
      <c r="B80" s="104" t="s">
        <v>11</v>
      </c>
      <c r="C80" s="109"/>
      <c r="D80" s="65">
        <f>A79</f>
        <v>70</v>
      </c>
      <c r="E80" s="15"/>
      <c r="F80" s="15"/>
      <c r="G80" s="107"/>
      <c r="H80" s="107"/>
      <c r="I80" s="16"/>
    </row>
    <row r="81" spans="2:9" ht="16.5">
      <c r="B81" s="105" t="s">
        <v>12</v>
      </c>
      <c r="C81" s="106"/>
      <c r="D81" s="65">
        <f>COUNT(E10:E79)</f>
        <v>68</v>
      </c>
      <c r="E81" s="63" t="s">
        <v>224</v>
      </c>
      <c r="F81" s="63"/>
      <c r="G81" s="64"/>
      <c r="H81" s="39"/>
      <c r="I81" s="16"/>
    </row>
    <row r="82" spans="2:9" ht="16.5">
      <c r="B82" s="105" t="s">
        <v>13</v>
      </c>
      <c r="C82" s="106"/>
      <c r="D82" s="66">
        <f>COUNTIF(E10:E79,"&gt;=5.0")</f>
        <v>34</v>
      </c>
      <c r="E82" s="15"/>
      <c r="F82" s="15"/>
      <c r="G82" s="107"/>
      <c r="H82" s="107"/>
      <c r="I82" s="16"/>
    </row>
    <row r="83" spans="2:9" ht="16.5">
      <c r="B83" s="105" t="s">
        <v>44</v>
      </c>
      <c r="C83" s="106"/>
      <c r="D83" s="66">
        <f>COUNTIF(E10:E79,"&lt;5.0")</f>
        <v>34</v>
      </c>
      <c r="E83" s="63" t="s">
        <v>225</v>
      </c>
      <c r="F83" s="63"/>
      <c r="G83" s="64"/>
      <c r="H83" s="46"/>
      <c r="I83" s="16"/>
    </row>
    <row r="84" spans="1:9" ht="16.5" customHeight="1">
      <c r="A84" s="104" t="s">
        <v>50</v>
      </c>
      <c r="B84" s="104"/>
      <c r="C84" s="104"/>
      <c r="D84" s="104"/>
      <c r="E84" s="104"/>
      <c r="F84" s="104"/>
      <c r="G84" s="104"/>
      <c r="H84" s="104"/>
      <c r="I84" s="36"/>
    </row>
    <row r="85" spans="2:9" ht="18.75" customHeight="1">
      <c r="B85" s="17"/>
      <c r="C85" s="17"/>
      <c r="D85" s="17"/>
      <c r="E85" s="17"/>
      <c r="F85" s="17"/>
      <c r="G85" s="108" t="s">
        <v>49</v>
      </c>
      <c r="H85" s="108"/>
      <c r="I85" s="18"/>
    </row>
    <row r="86" spans="2:9" ht="16.5">
      <c r="B86" s="17"/>
      <c r="C86" s="17"/>
      <c r="D86" s="17"/>
      <c r="E86" s="17"/>
      <c r="F86" s="17"/>
      <c r="G86" s="17"/>
      <c r="H86" s="18"/>
      <c r="I86" s="18"/>
    </row>
    <row r="87" spans="2:9" ht="16.5">
      <c r="B87" s="17"/>
      <c r="C87" s="17"/>
      <c r="D87" s="17"/>
      <c r="E87" s="17"/>
      <c r="F87" s="17"/>
      <c r="G87" s="17"/>
      <c r="H87" s="19"/>
      <c r="I87" s="19"/>
    </row>
    <row r="88" spans="2:9" ht="16.5">
      <c r="B88" s="17"/>
      <c r="C88" s="17"/>
      <c r="D88" s="17"/>
      <c r="E88" s="17"/>
      <c r="F88" s="17"/>
      <c r="G88" s="17"/>
      <c r="H88" s="19"/>
      <c r="I88" s="19"/>
    </row>
    <row r="89" spans="1:9" ht="16.5" customHeight="1">
      <c r="A89" s="104" t="s">
        <v>27</v>
      </c>
      <c r="B89" s="104"/>
      <c r="C89" s="104"/>
      <c r="D89" s="104"/>
      <c r="E89" s="104"/>
      <c r="F89" s="104"/>
      <c r="G89" s="104"/>
      <c r="H89" s="104"/>
      <c r="I89" s="104"/>
    </row>
    <row r="90" spans="2:3" ht="16.5">
      <c r="B90" s="20"/>
      <c r="C90" s="20"/>
    </row>
    <row r="91" spans="2:3" ht="16.5">
      <c r="B91" s="20"/>
      <c r="C91" s="20"/>
    </row>
  </sheetData>
  <sheetProtection/>
  <mergeCells count="20">
    <mergeCell ref="B80:C80"/>
    <mergeCell ref="G80:H80"/>
    <mergeCell ref="A1:C1"/>
    <mergeCell ref="D1:H1"/>
    <mergeCell ref="A2:C2"/>
    <mergeCell ref="E2:G2"/>
    <mergeCell ref="A3:C3"/>
    <mergeCell ref="A5:H5"/>
    <mergeCell ref="A6:H6"/>
    <mergeCell ref="B7:H7"/>
    <mergeCell ref="C8:E8"/>
    <mergeCell ref="G8:H8"/>
    <mergeCell ref="B9:C9"/>
    <mergeCell ref="A89:I89"/>
    <mergeCell ref="B81:C81"/>
    <mergeCell ref="B82:C82"/>
    <mergeCell ref="G82:H82"/>
    <mergeCell ref="B83:C83"/>
    <mergeCell ref="A84:H84"/>
    <mergeCell ref="G85:H85"/>
  </mergeCells>
  <conditionalFormatting sqref="E10:E60 E62:E67 E69:E79">
    <cfRule type="cellIs" priority="3" dxfId="0" operator="lessThan" stopIfTrue="1">
      <formula>5</formula>
    </cfRule>
  </conditionalFormatting>
  <conditionalFormatting sqref="E61">
    <cfRule type="cellIs" priority="2" dxfId="0" operator="lessThan" stopIfTrue="1">
      <formula>5</formula>
    </cfRule>
  </conditionalFormatting>
  <conditionalFormatting sqref="E68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96" zoomScaleNormal="96" zoomScalePageLayoutView="0" workbookViewId="0" topLeftCell="A38">
      <selection activeCell="F52" sqref="F52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9.28125" style="11" customWidth="1"/>
    <col min="6" max="6" width="9.421875" style="11" customWidth="1"/>
    <col min="7" max="7" width="13.8515625" style="11" customWidth="1"/>
    <col min="8" max="8" width="17.28125" style="11" customWidth="1"/>
    <col min="9" max="16384" width="8.8515625" style="11" customWidth="1"/>
  </cols>
  <sheetData>
    <row r="1" spans="1:8" s="1" customFormat="1" ht="16.5">
      <c r="A1" s="110" t="s">
        <v>0</v>
      </c>
      <c r="B1" s="110"/>
      <c r="C1" s="110"/>
      <c r="D1" s="110" t="s">
        <v>1</v>
      </c>
      <c r="E1" s="110"/>
      <c r="F1" s="110"/>
      <c r="G1" s="110"/>
      <c r="H1" s="110"/>
    </row>
    <row r="2" spans="1:8" s="1" customFormat="1" ht="18.75">
      <c r="A2" s="111" t="s">
        <v>2</v>
      </c>
      <c r="B2" s="111"/>
      <c r="C2" s="111"/>
      <c r="D2" s="2"/>
      <c r="E2" s="111" t="s">
        <v>3</v>
      </c>
      <c r="F2" s="111"/>
      <c r="G2" s="111"/>
      <c r="H2" s="87"/>
    </row>
    <row r="3" spans="1:8" s="1" customFormat="1" ht="16.5">
      <c r="A3" s="111" t="s">
        <v>4</v>
      </c>
      <c r="B3" s="111"/>
      <c r="C3" s="111"/>
      <c r="D3" s="2"/>
      <c r="E3" s="86"/>
      <c r="F3" s="86"/>
      <c r="G3" s="86"/>
      <c r="H3" s="3"/>
    </row>
    <row r="4" spans="1:8" s="1" customFormat="1" ht="18.75">
      <c r="A4" s="4"/>
      <c r="B4" s="87"/>
      <c r="C4" s="87"/>
      <c r="D4" s="87"/>
      <c r="E4" s="5" t="s">
        <v>378</v>
      </c>
      <c r="F4" s="5"/>
      <c r="G4" s="5"/>
      <c r="H4" s="3"/>
    </row>
    <row r="5" spans="1:8" s="1" customFormat="1" ht="27" customHeight="1">
      <c r="A5" s="112" t="s">
        <v>29</v>
      </c>
      <c r="B5" s="112"/>
      <c r="C5" s="112"/>
      <c r="D5" s="112"/>
      <c r="E5" s="112"/>
      <c r="F5" s="112"/>
      <c r="G5" s="112"/>
      <c r="H5" s="112"/>
    </row>
    <row r="6" spans="1:8" s="1" customFormat="1" ht="21" customHeight="1">
      <c r="A6" s="112" t="s">
        <v>149</v>
      </c>
      <c r="B6" s="112"/>
      <c r="C6" s="112"/>
      <c r="D6" s="112"/>
      <c r="E6" s="112"/>
      <c r="F6" s="112"/>
      <c r="G6" s="112"/>
      <c r="H6" s="112"/>
    </row>
    <row r="7" spans="1:8" s="1" customFormat="1" ht="22.5" customHeight="1">
      <c r="A7" s="87"/>
      <c r="B7" s="112" t="s">
        <v>46</v>
      </c>
      <c r="C7" s="112"/>
      <c r="D7" s="112"/>
      <c r="E7" s="112"/>
      <c r="F7" s="112"/>
      <c r="G7" s="112"/>
      <c r="H7" s="112"/>
    </row>
    <row r="8" spans="1:8" s="1" customFormat="1" ht="18.75" customHeight="1">
      <c r="A8" s="6"/>
      <c r="B8" s="7"/>
      <c r="C8" s="113" t="s">
        <v>379</v>
      </c>
      <c r="D8" s="113"/>
      <c r="E8" s="113"/>
      <c r="F8" s="88"/>
      <c r="G8" s="114" t="s">
        <v>47</v>
      </c>
      <c r="H8" s="114"/>
    </row>
    <row r="9" spans="1:8" s="8" customFormat="1" ht="25.5" customHeight="1">
      <c r="A9" s="23" t="s">
        <v>5</v>
      </c>
      <c r="B9" s="115" t="s">
        <v>6</v>
      </c>
      <c r="C9" s="116"/>
      <c r="D9" s="25" t="s">
        <v>16</v>
      </c>
      <c r="E9" s="27" t="s">
        <v>7</v>
      </c>
      <c r="F9" s="27" t="s">
        <v>48</v>
      </c>
      <c r="G9" s="25" t="s">
        <v>17</v>
      </c>
      <c r="H9" s="26" t="s">
        <v>8</v>
      </c>
    </row>
    <row r="10" spans="1:8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6.2</v>
      </c>
      <c r="F10" s="29">
        <v>141</v>
      </c>
      <c r="G10" s="29" t="s">
        <v>380</v>
      </c>
      <c r="H10" s="24"/>
    </row>
    <row r="11" spans="1:8" ht="27" customHeight="1">
      <c r="A11" s="9">
        <v>2</v>
      </c>
      <c r="B11" s="56" t="s">
        <v>54</v>
      </c>
      <c r="C11" s="57" t="s">
        <v>55</v>
      </c>
      <c r="D11" s="52">
        <v>1986</v>
      </c>
      <c r="E11" s="30">
        <v>7.6</v>
      </c>
      <c r="F11" s="29">
        <v>218</v>
      </c>
      <c r="G11" s="29" t="s">
        <v>154</v>
      </c>
      <c r="H11" s="10"/>
    </row>
    <row r="12" spans="1:8" ht="27" customHeight="1">
      <c r="A12" s="9">
        <v>3</v>
      </c>
      <c r="B12" s="58" t="s">
        <v>56</v>
      </c>
      <c r="C12" s="59" t="s">
        <v>57</v>
      </c>
      <c r="D12" s="51">
        <v>1985</v>
      </c>
      <c r="E12" s="30">
        <v>7.2</v>
      </c>
      <c r="F12" s="29">
        <v>494</v>
      </c>
      <c r="G12" s="29" t="s">
        <v>181</v>
      </c>
      <c r="H12" s="10"/>
    </row>
    <row r="13" spans="1:8" ht="27" customHeight="1">
      <c r="A13" s="9">
        <v>4</v>
      </c>
      <c r="B13" s="58" t="s">
        <v>58</v>
      </c>
      <c r="C13" s="59" t="s">
        <v>59</v>
      </c>
      <c r="D13" s="51">
        <v>1987</v>
      </c>
      <c r="E13" s="30">
        <v>6.4</v>
      </c>
      <c r="F13" s="29">
        <v>366</v>
      </c>
      <c r="G13" s="29" t="s">
        <v>168</v>
      </c>
      <c r="H13" s="10"/>
    </row>
    <row r="14" spans="1:8" ht="27" customHeight="1">
      <c r="A14" s="9">
        <v>5</v>
      </c>
      <c r="B14" s="56" t="s">
        <v>60</v>
      </c>
      <c r="C14" s="57" t="s">
        <v>61</v>
      </c>
      <c r="D14" s="52">
        <v>1987</v>
      </c>
      <c r="E14" s="30">
        <v>6.4</v>
      </c>
      <c r="F14" s="29">
        <v>218</v>
      </c>
      <c r="G14" s="29" t="s">
        <v>155</v>
      </c>
      <c r="H14" s="10"/>
    </row>
    <row r="15" spans="1:8" ht="27" customHeight="1">
      <c r="A15" s="9">
        <v>6</v>
      </c>
      <c r="B15" s="56" t="s">
        <v>62</v>
      </c>
      <c r="C15" s="57" t="s">
        <v>63</v>
      </c>
      <c r="D15" s="52">
        <v>1985</v>
      </c>
      <c r="E15" s="30">
        <v>6.8</v>
      </c>
      <c r="F15" s="29">
        <v>141</v>
      </c>
      <c r="G15" s="29" t="s">
        <v>381</v>
      </c>
      <c r="H15" s="10"/>
    </row>
    <row r="16" spans="1:8" ht="27" customHeight="1">
      <c r="A16" s="9">
        <v>7</v>
      </c>
      <c r="B16" s="56" t="s">
        <v>64</v>
      </c>
      <c r="C16" s="57" t="s">
        <v>65</v>
      </c>
      <c r="D16" s="52">
        <v>1983</v>
      </c>
      <c r="E16" s="30">
        <v>6</v>
      </c>
      <c r="F16" s="29">
        <v>366</v>
      </c>
      <c r="G16" s="29" t="s">
        <v>169</v>
      </c>
      <c r="H16" s="24"/>
    </row>
    <row r="17" spans="1:8" ht="27" customHeight="1">
      <c r="A17" s="9">
        <v>8</v>
      </c>
      <c r="B17" s="56" t="s">
        <v>66</v>
      </c>
      <c r="C17" s="57" t="s">
        <v>67</v>
      </c>
      <c r="D17" s="52">
        <v>1985</v>
      </c>
      <c r="E17" s="30">
        <v>6.2</v>
      </c>
      <c r="F17" s="29">
        <v>494</v>
      </c>
      <c r="G17" s="29" t="s">
        <v>182</v>
      </c>
      <c r="H17" s="24"/>
    </row>
    <row r="18" spans="1:8" ht="27" customHeight="1">
      <c r="A18" s="9">
        <v>9</v>
      </c>
      <c r="B18" s="56" t="s">
        <v>69</v>
      </c>
      <c r="C18" s="57" t="s">
        <v>19</v>
      </c>
      <c r="D18" s="52">
        <v>1982</v>
      </c>
      <c r="E18" s="30">
        <v>5.6</v>
      </c>
      <c r="F18" s="29">
        <v>141</v>
      </c>
      <c r="G18" s="29" t="s">
        <v>382</v>
      </c>
      <c r="H18" s="24"/>
    </row>
    <row r="19" spans="1:8" ht="27" customHeight="1">
      <c r="A19" s="9">
        <v>10</v>
      </c>
      <c r="B19" s="56" t="s">
        <v>150</v>
      </c>
      <c r="C19" s="59" t="s">
        <v>151</v>
      </c>
      <c r="D19" s="52">
        <v>1982</v>
      </c>
      <c r="E19" s="30">
        <v>5</v>
      </c>
      <c r="F19" s="29">
        <v>218</v>
      </c>
      <c r="G19" s="29" t="s">
        <v>156</v>
      </c>
      <c r="H19" s="24"/>
    </row>
    <row r="20" spans="1:8" ht="27" customHeight="1">
      <c r="A20" s="9">
        <v>11</v>
      </c>
      <c r="B20" s="56" t="s">
        <v>78</v>
      </c>
      <c r="C20" s="57" t="s">
        <v>79</v>
      </c>
      <c r="D20" s="52">
        <v>1985</v>
      </c>
      <c r="E20" s="30">
        <v>5.8</v>
      </c>
      <c r="F20" s="29">
        <v>366</v>
      </c>
      <c r="G20" s="29" t="s">
        <v>170</v>
      </c>
      <c r="H20" s="24"/>
    </row>
    <row r="21" spans="1:8" ht="27" customHeight="1">
      <c r="A21" s="9">
        <v>12</v>
      </c>
      <c r="B21" s="56" t="s">
        <v>80</v>
      </c>
      <c r="C21" s="57" t="s">
        <v>33</v>
      </c>
      <c r="D21" s="52">
        <v>1984</v>
      </c>
      <c r="E21" s="30">
        <v>6.2</v>
      </c>
      <c r="F21" s="29">
        <v>494</v>
      </c>
      <c r="G21" s="29" t="s">
        <v>183</v>
      </c>
      <c r="H21" s="24"/>
    </row>
    <row r="22" spans="1:8" ht="27" customHeight="1">
      <c r="A22" s="9">
        <v>13</v>
      </c>
      <c r="B22" s="56" t="s">
        <v>152</v>
      </c>
      <c r="C22" s="57" t="s">
        <v>153</v>
      </c>
      <c r="D22" s="52">
        <v>1986</v>
      </c>
      <c r="E22" s="30">
        <v>5</v>
      </c>
      <c r="F22" s="29">
        <v>218</v>
      </c>
      <c r="G22" s="29" t="s">
        <v>157</v>
      </c>
      <c r="H22" s="24"/>
    </row>
    <row r="23" spans="1:8" ht="27" customHeight="1">
      <c r="A23" s="9">
        <v>14</v>
      </c>
      <c r="B23" s="56" t="s">
        <v>81</v>
      </c>
      <c r="C23" s="57" t="s">
        <v>34</v>
      </c>
      <c r="D23" s="52">
        <v>1982</v>
      </c>
      <c r="E23" s="30">
        <v>6.2</v>
      </c>
      <c r="F23" s="29">
        <v>141</v>
      </c>
      <c r="G23" s="29" t="s">
        <v>383</v>
      </c>
      <c r="H23" s="24"/>
    </row>
    <row r="24" spans="1:8" ht="27" customHeight="1">
      <c r="A24" s="9">
        <v>15</v>
      </c>
      <c r="B24" s="56" t="s">
        <v>78</v>
      </c>
      <c r="C24" s="57" t="s">
        <v>82</v>
      </c>
      <c r="D24" s="52">
        <v>1983</v>
      </c>
      <c r="E24" s="30">
        <v>5</v>
      </c>
      <c r="F24" s="29">
        <v>141</v>
      </c>
      <c r="G24" s="29" t="s">
        <v>384</v>
      </c>
      <c r="H24" s="24"/>
    </row>
    <row r="25" spans="1:8" ht="27" customHeight="1">
      <c r="A25" s="9">
        <v>16</v>
      </c>
      <c r="B25" s="56" t="s">
        <v>86</v>
      </c>
      <c r="C25" s="57" t="s">
        <v>20</v>
      </c>
      <c r="D25" s="52">
        <v>1986</v>
      </c>
      <c r="E25" s="30">
        <v>6.8</v>
      </c>
      <c r="F25" s="29">
        <v>494</v>
      </c>
      <c r="G25" s="29" t="s">
        <v>184</v>
      </c>
      <c r="H25" s="24"/>
    </row>
    <row r="26" spans="1:8" ht="27" customHeight="1">
      <c r="A26" s="9">
        <v>17</v>
      </c>
      <c r="B26" s="56" t="s">
        <v>94</v>
      </c>
      <c r="C26" s="60" t="s">
        <v>95</v>
      </c>
      <c r="D26" s="52">
        <v>1978</v>
      </c>
      <c r="E26" s="30">
        <v>5.8</v>
      </c>
      <c r="F26" s="29">
        <v>141</v>
      </c>
      <c r="G26" s="29" t="s">
        <v>385</v>
      </c>
      <c r="H26" s="24"/>
    </row>
    <row r="27" spans="1:8" ht="27" customHeight="1">
      <c r="A27" s="9">
        <v>18</v>
      </c>
      <c r="B27" s="56" t="s">
        <v>97</v>
      </c>
      <c r="C27" s="57" t="s">
        <v>98</v>
      </c>
      <c r="D27" s="52">
        <v>1983</v>
      </c>
      <c r="E27" s="30">
        <v>5</v>
      </c>
      <c r="F27" s="29">
        <v>218</v>
      </c>
      <c r="G27" s="29" t="s">
        <v>158</v>
      </c>
      <c r="H27" s="24"/>
    </row>
    <row r="28" spans="1:8" ht="27" customHeight="1">
      <c r="A28" s="9">
        <v>19</v>
      </c>
      <c r="B28" s="56" t="s">
        <v>100</v>
      </c>
      <c r="C28" s="57" t="s">
        <v>35</v>
      </c>
      <c r="D28" s="52">
        <v>1983</v>
      </c>
      <c r="E28" s="30">
        <v>6.8</v>
      </c>
      <c r="F28" s="29">
        <v>494</v>
      </c>
      <c r="G28" s="29" t="s">
        <v>185</v>
      </c>
      <c r="H28" s="24"/>
    </row>
    <row r="29" spans="1:8" ht="27" customHeight="1">
      <c r="A29" s="9">
        <v>20</v>
      </c>
      <c r="B29" s="56" t="s">
        <v>15</v>
      </c>
      <c r="C29" s="57" t="s">
        <v>101</v>
      </c>
      <c r="D29" s="52">
        <v>1984</v>
      </c>
      <c r="E29" s="30">
        <v>5.6</v>
      </c>
      <c r="F29" s="29">
        <v>366</v>
      </c>
      <c r="G29" s="29" t="s">
        <v>171</v>
      </c>
      <c r="H29" s="24"/>
    </row>
    <row r="30" spans="1:8" ht="27" customHeight="1">
      <c r="A30" s="9">
        <v>21</v>
      </c>
      <c r="B30" s="56" t="s">
        <v>104</v>
      </c>
      <c r="C30" s="60" t="s">
        <v>105</v>
      </c>
      <c r="D30" s="52">
        <v>1987</v>
      </c>
      <c r="E30" s="30">
        <v>6</v>
      </c>
      <c r="F30" s="29">
        <v>218</v>
      </c>
      <c r="G30" s="29" t="s">
        <v>159</v>
      </c>
      <c r="H30" s="24"/>
    </row>
    <row r="31" spans="1:8" ht="27" customHeight="1">
      <c r="A31" s="9">
        <v>22</v>
      </c>
      <c r="B31" s="58" t="s">
        <v>36</v>
      </c>
      <c r="C31" s="59" t="s">
        <v>106</v>
      </c>
      <c r="D31" s="51">
        <v>1979</v>
      </c>
      <c r="E31" s="30">
        <v>8</v>
      </c>
      <c r="F31" s="29">
        <v>141</v>
      </c>
      <c r="G31" s="29" t="s">
        <v>386</v>
      </c>
      <c r="H31" s="24"/>
    </row>
    <row r="32" spans="1:8" ht="27" customHeight="1">
      <c r="A32" s="9">
        <v>23</v>
      </c>
      <c r="B32" s="56" t="s">
        <v>109</v>
      </c>
      <c r="C32" s="57" t="s">
        <v>110</v>
      </c>
      <c r="D32" s="52">
        <v>1979</v>
      </c>
      <c r="E32" s="30">
        <v>6.4</v>
      </c>
      <c r="F32" s="29">
        <v>366</v>
      </c>
      <c r="G32" s="29" t="s">
        <v>172</v>
      </c>
      <c r="H32" s="24"/>
    </row>
    <row r="33" spans="1:8" ht="27" customHeight="1">
      <c r="A33" s="9">
        <v>24</v>
      </c>
      <c r="B33" s="56" t="s">
        <v>100</v>
      </c>
      <c r="C33" s="57" t="s">
        <v>9</v>
      </c>
      <c r="D33" s="52">
        <v>1983</v>
      </c>
      <c r="E33" s="30">
        <v>6.8</v>
      </c>
      <c r="F33" s="29">
        <v>494</v>
      </c>
      <c r="G33" s="29" t="s">
        <v>186</v>
      </c>
      <c r="H33" s="24"/>
    </row>
    <row r="34" spans="1:8" ht="27" customHeight="1">
      <c r="A34" s="9">
        <v>25</v>
      </c>
      <c r="B34" s="58" t="s">
        <v>111</v>
      </c>
      <c r="C34" s="59" t="s">
        <v>174</v>
      </c>
      <c r="D34" s="51">
        <v>1982</v>
      </c>
      <c r="E34" s="30">
        <v>6.2</v>
      </c>
      <c r="F34" s="29">
        <v>141</v>
      </c>
      <c r="G34" s="29" t="s">
        <v>387</v>
      </c>
      <c r="H34" s="24"/>
    </row>
    <row r="35" spans="1:8" ht="27" customHeight="1">
      <c r="A35" s="9">
        <v>26</v>
      </c>
      <c r="B35" s="56" t="s">
        <v>120</v>
      </c>
      <c r="C35" s="57" t="s">
        <v>121</v>
      </c>
      <c r="D35" s="52">
        <v>1985</v>
      </c>
      <c r="E35" s="30">
        <v>5.2</v>
      </c>
      <c r="F35" s="29">
        <v>218</v>
      </c>
      <c r="G35" s="29" t="s">
        <v>160</v>
      </c>
      <c r="H35" s="24"/>
    </row>
    <row r="36" spans="1:8" ht="27" customHeight="1">
      <c r="A36" s="9">
        <v>27</v>
      </c>
      <c r="B36" s="56" t="s">
        <v>41</v>
      </c>
      <c r="C36" s="57" t="s">
        <v>127</v>
      </c>
      <c r="D36" s="52">
        <v>1991</v>
      </c>
      <c r="E36" s="30">
        <v>6.6</v>
      </c>
      <c r="F36" s="29">
        <v>494</v>
      </c>
      <c r="G36" s="29" t="s">
        <v>187</v>
      </c>
      <c r="H36" s="24"/>
    </row>
    <row r="37" spans="1:8" ht="27" customHeight="1">
      <c r="A37" s="9">
        <v>28</v>
      </c>
      <c r="B37" s="56" t="s">
        <v>128</v>
      </c>
      <c r="C37" s="57" t="s">
        <v>129</v>
      </c>
      <c r="D37" s="52">
        <v>1988</v>
      </c>
      <c r="E37" s="30">
        <v>6.2</v>
      </c>
      <c r="F37" s="29">
        <v>366</v>
      </c>
      <c r="G37" s="29" t="s">
        <v>173</v>
      </c>
      <c r="H37" s="24"/>
    </row>
    <row r="38" spans="1:8" ht="27" customHeight="1">
      <c r="A38" s="9">
        <v>29</v>
      </c>
      <c r="B38" s="56" t="s">
        <v>131</v>
      </c>
      <c r="C38" s="60" t="s">
        <v>40</v>
      </c>
      <c r="D38" s="52">
        <v>1985</v>
      </c>
      <c r="E38" s="30">
        <v>5.6</v>
      </c>
      <c r="F38" s="29">
        <v>218</v>
      </c>
      <c r="G38" s="29" t="s">
        <v>160</v>
      </c>
      <c r="H38" s="24"/>
    </row>
    <row r="39" spans="1:8" ht="27" customHeight="1">
      <c r="A39" s="9">
        <v>30</v>
      </c>
      <c r="B39" s="56" t="s">
        <v>22</v>
      </c>
      <c r="C39" s="57" t="s">
        <v>40</v>
      </c>
      <c r="D39" s="52">
        <v>1985</v>
      </c>
      <c r="E39" s="30">
        <v>5</v>
      </c>
      <c r="F39" s="29">
        <v>141</v>
      </c>
      <c r="G39" s="29" t="s">
        <v>388</v>
      </c>
      <c r="H39" s="24"/>
    </row>
    <row r="40" spans="1:8" ht="27" customHeight="1">
      <c r="A40" s="9">
        <v>31</v>
      </c>
      <c r="B40" s="56" t="s">
        <v>132</v>
      </c>
      <c r="C40" s="57" t="s">
        <v>40</v>
      </c>
      <c r="D40" s="52">
        <v>1983</v>
      </c>
      <c r="E40" s="30">
        <v>5.6</v>
      </c>
      <c r="F40" s="29">
        <v>366</v>
      </c>
      <c r="G40" s="29" t="s">
        <v>175</v>
      </c>
      <c r="H40" s="24"/>
    </row>
    <row r="41" spans="1:8" ht="27" customHeight="1">
      <c r="A41" s="9">
        <v>32</v>
      </c>
      <c r="B41" s="56" t="s">
        <v>117</v>
      </c>
      <c r="C41" s="57" t="s">
        <v>133</v>
      </c>
      <c r="D41" s="52">
        <v>1987</v>
      </c>
      <c r="E41" s="30">
        <v>6.8</v>
      </c>
      <c r="F41" s="29">
        <v>494</v>
      </c>
      <c r="G41" s="29" t="s">
        <v>188</v>
      </c>
      <c r="H41" s="24"/>
    </row>
    <row r="42" spans="1:8" ht="27" customHeight="1">
      <c r="A42" s="9">
        <v>33</v>
      </c>
      <c r="B42" s="56" t="s">
        <v>136</v>
      </c>
      <c r="C42" s="57" t="s">
        <v>23</v>
      </c>
      <c r="D42" s="52">
        <v>1986</v>
      </c>
      <c r="E42" s="28">
        <v>5</v>
      </c>
      <c r="F42" s="29">
        <v>141</v>
      </c>
      <c r="G42" s="29" t="s">
        <v>389</v>
      </c>
      <c r="H42" s="24"/>
    </row>
    <row r="43" spans="1:8" ht="27" customHeight="1">
      <c r="A43" s="9">
        <v>34</v>
      </c>
      <c r="B43" s="56" t="s">
        <v>137</v>
      </c>
      <c r="C43" s="59" t="s">
        <v>24</v>
      </c>
      <c r="D43" s="52">
        <v>1990</v>
      </c>
      <c r="E43" s="30">
        <v>7.2</v>
      </c>
      <c r="F43" s="29">
        <v>218</v>
      </c>
      <c r="G43" s="31" t="s">
        <v>162</v>
      </c>
      <c r="H43" s="10"/>
    </row>
    <row r="44" spans="1:8" ht="27" customHeight="1">
      <c r="A44" s="9">
        <v>35</v>
      </c>
      <c r="B44" s="56" t="s">
        <v>140</v>
      </c>
      <c r="C44" s="59" t="s">
        <v>141</v>
      </c>
      <c r="D44" s="52">
        <v>1991</v>
      </c>
      <c r="E44" s="30">
        <v>7</v>
      </c>
      <c r="F44" s="29">
        <v>494</v>
      </c>
      <c r="G44" s="31" t="s">
        <v>189</v>
      </c>
      <c r="H44" s="10"/>
    </row>
    <row r="45" spans="1:8" ht="27" customHeight="1">
      <c r="A45" s="68">
        <v>36</v>
      </c>
      <c r="B45" s="69" t="s">
        <v>145</v>
      </c>
      <c r="C45" s="70" t="s">
        <v>146</v>
      </c>
      <c r="D45" s="98">
        <v>1983</v>
      </c>
      <c r="E45" s="32">
        <v>6.4</v>
      </c>
      <c r="F45" s="33">
        <v>366</v>
      </c>
      <c r="G45" s="33" t="s">
        <v>176</v>
      </c>
      <c r="H45" s="21"/>
    </row>
    <row r="46" spans="2:9" ht="16.5">
      <c r="B46" s="104" t="s">
        <v>11</v>
      </c>
      <c r="C46" s="109"/>
      <c r="D46" s="65">
        <f>A45</f>
        <v>36</v>
      </c>
      <c r="E46" s="15"/>
      <c r="F46" s="15"/>
      <c r="G46" s="107"/>
      <c r="H46" s="107"/>
      <c r="I46" s="16"/>
    </row>
    <row r="47" spans="2:9" ht="16.5">
      <c r="B47" s="105" t="s">
        <v>12</v>
      </c>
      <c r="C47" s="106"/>
      <c r="D47" s="65">
        <f>COUNT(E10:E45)</f>
        <v>36</v>
      </c>
      <c r="E47" s="63"/>
      <c r="F47" s="63"/>
      <c r="G47" s="64"/>
      <c r="H47" s="85"/>
      <c r="I47" s="16"/>
    </row>
    <row r="48" spans="2:9" ht="16.5">
      <c r="B48" s="105" t="s">
        <v>13</v>
      </c>
      <c r="C48" s="106"/>
      <c r="D48" s="66">
        <f>COUNTIF(E10:E45,"&gt;=5.0")</f>
        <v>36</v>
      </c>
      <c r="E48" s="15"/>
      <c r="F48" s="15"/>
      <c r="G48" s="107"/>
      <c r="H48" s="107"/>
      <c r="I48" s="16"/>
    </row>
    <row r="49" spans="2:9" ht="16.5">
      <c r="B49" s="105" t="s">
        <v>44</v>
      </c>
      <c r="C49" s="106"/>
      <c r="D49" s="66">
        <f>COUNTIF(E10:E45,"&lt;5.0")</f>
        <v>0</v>
      </c>
      <c r="E49" s="63"/>
      <c r="F49" s="63"/>
      <c r="G49" s="64"/>
      <c r="H49" s="85"/>
      <c r="I49" s="16"/>
    </row>
    <row r="50" spans="1:9" ht="16.5" customHeight="1">
      <c r="A50" s="104" t="s">
        <v>50</v>
      </c>
      <c r="B50" s="104"/>
      <c r="C50" s="104"/>
      <c r="D50" s="104"/>
      <c r="E50" s="104"/>
      <c r="F50" s="104"/>
      <c r="G50" s="104"/>
      <c r="H50" s="104"/>
      <c r="I50" s="36"/>
    </row>
    <row r="51" spans="2:9" ht="18.75" customHeight="1">
      <c r="B51" s="89"/>
      <c r="C51" s="89"/>
      <c r="D51" s="89"/>
      <c r="E51" s="89"/>
      <c r="F51" s="89"/>
      <c r="G51" s="108" t="s">
        <v>49</v>
      </c>
      <c r="H51" s="108"/>
      <c r="I51" s="18"/>
    </row>
    <row r="52" spans="2:9" ht="16.5">
      <c r="B52" s="89"/>
      <c r="C52" s="89"/>
      <c r="D52" s="89"/>
      <c r="E52" s="89"/>
      <c r="F52" s="89"/>
      <c r="G52" s="89"/>
      <c r="H52" s="18"/>
      <c r="I52" s="18"/>
    </row>
    <row r="53" spans="2:9" ht="16.5">
      <c r="B53" s="89"/>
      <c r="C53" s="89"/>
      <c r="D53" s="89"/>
      <c r="E53" s="89"/>
      <c r="F53" s="89"/>
      <c r="G53" s="89"/>
      <c r="H53" s="19"/>
      <c r="I53" s="19"/>
    </row>
    <row r="54" spans="2:9" ht="16.5">
      <c r="B54" s="89"/>
      <c r="C54" s="89"/>
      <c r="D54" s="89"/>
      <c r="E54" s="89"/>
      <c r="F54" s="89"/>
      <c r="G54" s="89"/>
      <c r="H54" s="19"/>
      <c r="I54" s="19"/>
    </row>
    <row r="55" spans="1:9" ht="16.5" customHeight="1">
      <c r="A55" s="104" t="s">
        <v>27</v>
      </c>
      <c r="B55" s="104"/>
      <c r="C55" s="104"/>
      <c r="D55" s="104"/>
      <c r="E55" s="104"/>
      <c r="F55" s="104"/>
      <c r="G55" s="104"/>
      <c r="H55" s="104"/>
      <c r="I55" s="104"/>
    </row>
    <row r="56" spans="2:3" ht="16.5">
      <c r="B56" s="20"/>
      <c r="C56" s="20"/>
    </row>
    <row r="57" spans="2:3" ht="16.5">
      <c r="B57" s="20"/>
      <c r="C57" s="20"/>
    </row>
  </sheetData>
  <sheetProtection/>
  <mergeCells count="20">
    <mergeCell ref="A55:I55"/>
    <mergeCell ref="B47:C47"/>
    <mergeCell ref="B48:C48"/>
    <mergeCell ref="G48:H48"/>
    <mergeCell ref="B49:C49"/>
    <mergeCell ref="A50:H50"/>
    <mergeCell ref="G51:H51"/>
    <mergeCell ref="B46:C46"/>
    <mergeCell ref="G46:H46"/>
    <mergeCell ref="A1:C1"/>
    <mergeCell ref="D1:H1"/>
    <mergeCell ref="A2:C2"/>
    <mergeCell ref="E2:G2"/>
    <mergeCell ref="A3:C3"/>
    <mergeCell ref="A5:H5"/>
    <mergeCell ref="A6:H6"/>
    <mergeCell ref="B7:H7"/>
    <mergeCell ref="C8:E8"/>
    <mergeCell ref="G8:H8"/>
    <mergeCell ref="B9:C9"/>
  </mergeCells>
  <conditionalFormatting sqref="E10:E15 E43:E45">
    <cfRule type="cellIs" priority="6" dxfId="0" operator="lessThan" stopIfTrue="1">
      <formula>5</formula>
    </cfRule>
  </conditionalFormatting>
  <conditionalFormatting sqref="E42">
    <cfRule type="cellIs" priority="3" dxfId="0" operator="lessThan" stopIfTrue="1">
      <formula>5</formula>
    </cfRule>
  </conditionalFormatting>
  <conditionalFormatting sqref="E16:E38">
    <cfRule type="cellIs" priority="2" dxfId="0" operator="lessThan" stopIfTrue="1">
      <formula>5</formula>
    </cfRule>
  </conditionalFormatting>
  <conditionalFormatting sqref="E39:E41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="96" zoomScaleNormal="96" zoomScalePageLayoutView="0" workbookViewId="0" topLeftCell="A1">
      <selection activeCell="A11" sqref="A11:IV11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4.7109375" style="11" customWidth="1"/>
    <col min="7" max="7" width="18.28125" style="11" customWidth="1"/>
    <col min="8" max="16384" width="8.8515625" style="11" customWidth="1"/>
  </cols>
  <sheetData>
    <row r="1" spans="1:7" s="1" customFormat="1" ht="16.5">
      <c r="A1" s="110" t="s">
        <v>0</v>
      </c>
      <c r="B1" s="110"/>
      <c r="C1" s="110"/>
      <c r="D1" s="110" t="s">
        <v>1</v>
      </c>
      <c r="E1" s="110"/>
      <c r="F1" s="110"/>
      <c r="G1" s="110"/>
    </row>
    <row r="2" spans="1:7" s="1" customFormat="1" ht="18.75">
      <c r="A2" s="111" t="s">
        <v>2</v>
      </c>
      <c r="B2" s="111"/>
      <c r="C2" s="111"/>
      <c r="D2" s="2"/>
      <c r="E2" s="2" t="s">
        <v>3</v>
      </c>
      <c r="F2" s="2"/>
      <c r="G2" s="34"/>
    </row>
    <row r="3" spans="1:7" s="1" customFormat="1" ht="16.5">
      <c r="A3" s="111" t="s">
        <v>4</v>
      </c>
      <c r="B3" s="111"/>
      <c r="C3" s="111"/>
      <c r="D3" s="2"/>
      <c r="E3" s="35"/>
      <c r="F3" s="35"/>
      <c r="G3" s="3"/>
    </row>
    <row r="4" spans="1:7" s="1" customFormat="1" ht="18.75">
      <c r="A4" s="4"/>
      <c r="B4" s="34"/>
      <c r="C4" s="34"/>
      <c r="D4" s="34"/>
      <c r="E4" s="5" t="s">
        <v>298</v>
      </c>
      <c r="F4" s="5"/>
      <c r="G4" s="3"/>
    </row>
    <row r="5" spans="1:7" s="1" customFormat="1" ht="27" customHeight="1">
      <c r="A5" s="112" t="s">
        <v>29</v>
      </c>
      <c r="B5" s="112"/>
      <c r="C5" s="112"/>
      <c r="D5" s="112"/>
      <c r="E5" s="112"/>
      <c r="F5" s="112"/>
      <c r="G5" s="112"/>
    </row>
    <row r="6" spans="1:7" s="1" customFormat="1" ht="21" customHeight="1">
      <c r="A6" s="112" t="s">
        <v>149</v>
      </c>
      <c r="B6" s="112"/>
      <c r="C6" s="112"/>
      <c r="D6" s="112"/>
      <c r="E6" s="112"/>
      <c r="F6" s="112"/>
      <c r="G6" s="112"/>
    </row>
    <row r="7" spans="1:7" s="1" customFormat="1" ht="22.5" customHeight="1">
      <c r="A7" s="34"/>
      <c r="B7" s="112" t="s">
        <v>227</v>
      </c>
      <c r="C7" s="112"/>
      <c r="D7" s="112"/>
      <c r="E7" s="112"/>
      <c r="F7" s="112"/>
      <c r="G7" s="112"/>
    </row>
    <row r="8" spans="1:7" s="1" customFormat="1" ht="18.75" customHeight="1">
      <c r="A8" s="6"/>
      <c r="B8" s="7"/>
      <c r="C8" s="113" t="s">
        <v>30</v>
      </c>
      <c r="D8" s="113"/>
      <c r="E8" s="113"/>
      <c r="F8" s="114" t="s">
        <v>28</v>
      </c>
      <c r="G8" s="114"/>
    </row>
    <row r="9" spans="1:7" s="8" customFormat="1" ht="25.5" customHeight="1">
      <c r="A9" s="23" t="s">
        <v>5</v>
      </c>
      <c r="B9" s="115" t="s">
        <v>6</v>
      </c>
      <c r="C9" s="116"/>
      <c r="D9" s="25" t="s">
        <v>16</v>
      </c>
      <c r="E9" s="27" t="s">
        <v>7</v>
      </c>
      <c r="F9" s="25" t="s">
        <v>17</v>
      </c>
      <c r="G9" s="26" t="s">
        <v>8</v>
      </c>
    </row>
    <row r="10" spans="1:7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3.5</v>
      </c>
      <c r="F10" s="29" t="s">
        <v>231</v>
      </c>
      <c r="G10" s="24"/>
    </row>
    <row r="11" spans="1:7" ht="27" customHeight="1">
      <c r="A11" s="9">
        <v>2</v>
      </c>
      <c r="B11" s="56" t="s">
        <v>53</v>
      </c>
      <c r="C11" s="57" t="s">
        <v>31</v>
      </c>
      <c r="D11" s="52">
        <v>1987</v>
      </c>
      <c r="E11" s="30">
        <v>6</v>
      </c>
      <c r="F11" s="29" t="s">
        <v>232</v>
      </c>
      <c r="G11" s="10"/>
    </row>
    <row r="12" spans="1:7" ht="27" customHeight="1">
      <c r="A12" s="9">
        <v>3</v>
      </c>
      <c r="B12" s="56" t="s">
        <v>54</v>
      </c>
      <c r="C12" s="57" t="s">
        <v>55</v>
      </c>
      <c r="D12" s="52">
        <v>1986</v>
      </c>
      <c r="E12" s="30">
        <v>7</v>
      </c>
      <c r="F12" s="29" t="s">
        <v>233</v>
      </c>
      <c r="G12" s="10"/>
    </row>
    <row r="13" spans="1:7" ht="27" customHeight="1">
      <c r="A13" s="9">
        <v>4</v>
      </c>
      <c r="B13" s="58" t="s">
        <v>56</v>
      </c>
      <c r="C13" s="59" t="s">
        <v>57</v>
      </c>
      <c r="D13" s="51">
        <v>1985</v>
      </c>
      <c r="E13" s="30">
        <v>7.5</v>
      </c>
      <c r="F13" s="29" t="s">
        <v>234</v>
      </c>
      <c r="G13" s="10"/>
    </row>
    <row r="14" spans="1:7" ht="27" customHeight="1">
      <c r="A14" s="9">
        <v>5</v>
      </c>
      <c r="B14" s="58" t="s">
        <v>58</v>
      </c>
      <c r="C14" s="59" t="s">
        <v>59</v>
      </c>
      <c r="D14" s="51">
        <v>1987</v>
      </c>
      <c r="E14" s="30">
        <v>7</v>
      </c>
      <c r="F14" s="29" t="s">
        <v>235</v>
      </c>
      <c r="G14" s="10"/>
    </row>
    <row r="15" spans="1:7" ht="27" customHeight="1">
      <c r="A15" s="9">
        <v>6</v>
      </c>
      <c r="B15" s="56" t="s">
        <v>60</v>
      </c>
      <c r="C15" s="57" t="s">
        <v>61</v>
      </c>
      <c r="D15" s="52">
        <v>1987</v>
      </c>
      <c r="E15" s="30">
        <v>7</v>
      </c>
      <c r="F15" s="29" t="s">
        <v>236</v>
      </c>
      <c r="G15" s="10"/>
    </row>
    <row r="16" spans="1:7" ht="27" customHeight="1">
      <c r="A16" s="9">
        <v>7</v>
      </c>
      <c r="B16" s="56" t="s">
        <v>62</v>
      </c>
      <c r="C16" s="57" t="s">
        <v>63</v>
      </c>
      <c r="D16" s="52">
        <v>1985</v>
      </c>
      <c r="E16" s="30">
        <v>4</v>
      </c>
      <c r="F16" s="29" t="s">
        <v>230</v>
      </c>
      <c r="G16" s="10"/>
    </row>
    <row r="17" spans="1:7" ht="27" customHeight="1">
      <c r="A17" s="45">
        <v>8</v>
      </c>
      <c r="B17" s="56" t="s">
        <v>64</v>
      </c>
      <c r="C17" s="57" t="s">
        <v>65</v>
      </c>
      <c r="D17" s="52">
        <v>1983</v>
      </c>
      <c r="E17" s="117" t="s">
        <v>296</v>
      </c>
      <c r="F17" s="118"/>
      <c r="G17" s="119"/>
    </row>
    <row r="18" spans="1:7" ht="27" customHeight="1">
      <c r="A18" s="9">
        <v>9</v>
      </c>
      <c r="B18" s="56" t="s">
        <v>66</v>
      </c>
      <c r="C18" s="57" t="s">
        <v>67</v>
      </c>
      <c r="D18" s="52">
        <v>1985</v>
      </c>
      <c r="E18" s="30">
        <v>6.5</v>
      </c>
      <c r="F18" s="29" t="s">
        <v>229</v>
      </c>
      <c r="G18" s="10"/>
    </row>
    <row r="19" spans="1:7" s="12" customFormat="1" ht="27" customHeight="1">
      <c r="A19" s="9">
        <v>10</v>
      </c>
      <c r="B19" s="56" t="s">
        <v>42</v>
      </c>
      <c r="C19" s="57" t="s">
        <v>68</v>
      </c>
      <c r="D19" s="52">
        <v>1984</v>
      </c>
      <c r="E19" s="30">
        <v>6</v>
      </c>
      <c r="F19" s="29" t="s">
        <v>274</v>
      </c>
      <c r="G19" s="10"/>
    </row>
    <row r="20" spans="1:7" ht="27" customHeight="1">
      <c r="A20" s="9">
        <v>11</v>
      </c>
      <c r="B20" s="56" t="s">
        <v>69</v>
      </c>
      <c r="C20" s="57" t="s">
        <v>19</v>
      </c>
      <c r="D20" s="52">
        <v>1982</v>
      </c>
      <c r="E20" s="30">
        <v>6</v>
      </c>
      <c r="F20" s="29" t="s">
        <v>275</v>
      </c>
      <c r="G20" s="10"/>
    </row>
    <row r="21" spans="1:7" ht="27" customHeight="1">
      <c r="A21" s="9">
        <v>12</v>
      </c>
      <c r="B21" s="58" t="s">
        <v>70</v>
      </c>
      <c r="C21" s="60" t="s">
        <v>71</v>
      </c>
      <c r="D21" s="52">
        <v>1987</v>
      </c>
      <c r="E21" s="30">
        <v>7</v>
      </c>
      <c r="F21" s="29" t="s">
        <v>276</v>
      </c>
      <c r="G21" s="10"/>
    </row>
    <row r="22" spans="1:7" ht="27" customHeight="1">
      <c r="A22" s="45">
        <v>13</v>
      </c>
      <c r="B22" s="58" t="s">
        <v>72</v>
      </c>
      <c r="C22" s="59" t="s">
        <v>73</v>
      </c>
      <c r="D22" s="51">
        <v>1982</v>
      </c>
      <c r="E22" s="30">
        <v>7</v>
      </c>
      <c r="F22" s="29" t="s">
        <v>277</v>
      </c>
      <c r="G22" s="10"/>
    </row>
    <row r="23" spans="1:7" ht="27" customHeight="1">
      <c r="A23" s="9">
        <v>14</v>
      </c>
      <c r="B23" s="56" t="s">
        <v>74</v>
      </c>
      <c r="C23" s="60" t="s">
        <v>75</v>
      </c>
      <c r="D23" s="52">
        <v>1983</v>
      </c>
      <c r="E23" s="30">
        <v>5</v>
      </c>
      <c r="F23" s="29" t="s">
        <v>278</v>
      </c>
      <c r="G23" s="10"/>
    </row>
    <row r="24" spans="1:7" ht="27" customHeight="1">
      <c r="A24" s="9">
        <v>15</v>
      </c>
      <c r="B24" s="56" t="s">
        <v>76</v>
      </c>
      <c r="C24" s="57" t="s">
        <v>75</v>
      </c>
      <c r="D24" s="52">
        <v>1986</v>
      </c>
      <c r="E24" s="30">
        <v>5.5</v>
      </c>
      <c r="F24" s="29" t="s">
        <v>279</v>
      </c>
      <c r="G24" s="10"/>
    </row>
    <row r="25" spans="1:7" ht="27" customHeight="1">
      <c r="A25" s="9">
        <v>16</v>
      </c>
      <c r="B25" s="56" t="s">
        <v>18</v>
      </c>
      <c r="C25" s="59" t="s">
        <v>77</v>
      </c>
      <c r="D25" s="52">
        <v>1991</v>
      </c>
      <c r="E25" s="30">
        <v>5.5</v>
      </c>
      <c r="F25" s="29" t="s">
        <v>280</v>
      </c>
      <c r="G25" s="10"/>
    </row>
    <row r="26" spans="1:7" ht="27" customHeight="1">
      <c r="A26" s="9">
        <v>17</v>
      </c>
      <c r="B26" s="56" t="s">
        <v>150</v>
      </c>
      <c r="C26" s="59" t="s">
        <v>151</v>
      </c>
      <c r="D26" s="52">
        <v>1982</v>
      </c>
      <c r="E26" s="30">
        <v>6</v>
      </c>
      <c r="F26" s="29" t="s">
        <v>281</v>
      </c>
      <c r="G26" s="10"/>
    </row>
    <row r="27" spans="1:7" ht="27" customHeight="1">
      <c r="A27" s="9">
        <v>18</v>
      </c>
      <c r="B27" s="56" t="s">
        <v>78</v>
      </c>
      <c r="C27" s="57" t="s">
        <v>79</v>
      </c>
      <c r="D27" s="52">
        <v>1985</v>
      </c>
      <c r="E27" s="30">
        <v>7.5</v>
      </c>
      <c r="F27" s="29" t="s">
        <v>282</v>
      </c>
      <c r="G27" s="10"/>
    </row>
    <row r="28" spans="1:7" ht="27" customHeight="1">
      <c r="A28" s="9">
        <v>19</v>
      </c>
      <c r="B28" s="56" t="s">
        <v>80</v>
      </c>
      <c r="C28" s="57" t="s">
        <v>33</v>
      </c>
      <c r="D28" s="52">
        <v>1984</v>
      </c>
      <c r="E28" s="30">
        <v>7</v>
      </c>
      <c r="F28" s="29" t="s">
        <v>283</v>
      </c>
      <c r="G28" s="10"/>
    </row>
    <row r="29" spans="1:7" ht="27" customHeight="1">
      <c r="A29" s="9">
        <v>20</v>
      </c>
      <c r="B29" s="56" t="s">
        <v>152</v>
      </c>
      <c r="C29" s="57" t="s">
        <v>153</v>
      </c>
      <c r="D29" s="52">
        <v>1986</v>
      </c>
      <c r="E29" s="30">
        <v>6</v>
      </c>
      <c r="F29" s="29" t="s">
        <v>284</v>
      </c>
      <c r="G29" s="67" t="s">
        <v>297</v>
      </c>
    </row>
    <row r="30" spans="1:7" s="13" customFormat="1" ht="27" customHeight="1">
      <c r="A30" s="9">
        <v>21</v>
      </c>
      <c r="B30" s="56" t="s">
        <v>81</v>
      </c>
      <c r="C30" s="57" t="s">
        <v>34</v>
      </c>
      <c r="D30" s="52">
        <v>1982</v>
      </c>
      <c r="E30" s="30">
        <v>7.5</v>
      </c>
      <c r="F30" s="29" t="s">
        <v>285</v>
      </c>
      <c r="G30" s="10"/>
    </row>
    <row r="31" spans="1:7" ht="27" customHeight="1">
      <c r="A31" s="9">
        <v>22</v>
      </c>
      <c r="B31" s="56" t="s">
        <v>78</v>
      </c>
      <c r="C31" s="57" t="s">
        <v>82</v>
      </c>
      <c r="D31" s="52">
        <v>1983</v>
      </c>
      <c r="E31" s="30">
        <v>5.5</v>
      </c>
      <c r="F31" s="29" t="s">
        <v>286</v>
      </c>
      <c r="G31" s="10"/>
    </row>
    <row r="32" spans="1:7" ht="27" customHeight="1">
      <c r="A32" s="9">
        <v>23</v>
      </c>
      <c r="B32" s="58" t="s">
        <v>83</v>
      </c>
      <c r="C32" s="59" t="s">
        <v>84</v>
      </c>
      <c r="D32" s="51">
        <v>1990</v>
      </c>
      <c r="E32" s="30">
        <v>7</v>
      </c>
      <c r="F32" s="29" t="s">
        <v>287</v>
      </c>
      <c r="G32" s="10"/>
    </row>
    <row r="33" spans="1:7" ht="27" customHeight="1">
      <c r="A33" s="9">
        <v>24</v>
      </c>
      <c r="B33" s="56" t="s">
        <v>10</v>
      </c>
      <c r="C33" s="57" t="s">
        <v>85</v>
      </c>
      <c r="D33" s="52">
        <v>1987</v>
      </c>
      <c r="E33" s="30">
        <v>7.5</v>
      </c>
      <c r="F33" s="29" t="s">
        <v>288</v>
      </c>
      <c r="G33" s="22"/>
    </row>
    <row r="34" spans="1:7" ht="27" customHeight="1">
      <c r="A34" s="9">
        <v>25</v>
      </c>
      <c r="B34" s="56" t="s">
        <v>86</v>
      </c>
      <c r="C34" s="57" t="s">
        <v>20</v>
      </c>
      <c r="D34" s="52">
        <v>1986</v>
      </c>
      <c r="E34" s="30">
        <v>6.5</v>
      </c>
      <c r="F34" s="29" t="s">
        <v>289</v>
      </c>
      <c r="G34" s="10"/>
    </row>
    <row r="35" spans="1:7" ht="27" customHeight="1">
      <c r="A35" s="9">
        <v>26</v>
      </c>
      <c r="B35" s="56" t="s">
        <v>87</v>
      </c>
      <c r="C35" s="57" t="s">
        <v>88</v>
      </c>
      <c r="D35" s="52">
        <v>1985</v>
      </c>
      <c r="E35" s="30">
        <v>7.5</v>
      </c>
      <c r="F35" s="29" t="s">
        <v>290</v>
      </c>
      <c r="G35" s="10"/>
    </row>
    <row r="36" spans="1:7" ht="27" customHeight="1">
      <c r="A36" s="9">
        <v>27</v>
      </c>
      <c r="B36" s="56" t="s">
        <v>51</v>
      </c>
      <c r="C36" s="57" t="s">
        <v>89</v>
      </c>
      <c r="D36" s="52">
        <v>1988</v>
      </c>
      <c r="E36" s="30">
        <v>6.5</v>
      </c>
      <c r="F36" s="29" t="s">
        <v>291</v>
      </c>
      <c r="G36" s="10"/>
    </row>
    <row r="37" spans="1:7" ht="27" customHeight="1">
      <c r="A37" s="9">
        <v>28</v>
      </c>
      <c r="B37" s="56" t="s">
        <v>90</v>
      </c>
      <c r="C37" s="57" t="s">
        <v>91</v>
      </c>
      <c r="D37" s="52">
        <v>1984</v>
      </c>
      <c r="E37" s="30">
        <v>4</v>
      </c>
      <c r="F37" s="29" t="s">
        <v>292</v>
      </c>
      <c r="G37" s="10"/>
    </row>
    <row r="38" spans="1:7" ht="27" customHeight="1">
      <c r="A38" s="9">
        <v>29</v>
      </c>
      <c r="B38" s="56" t="s">
        <v>92</v>
      </c>
      <c r="C38" s="60" t="s">
        <v>93</v>
      </c>
      <c r="D38" s="52">
        <v>1991</v>
      </c>
      <c r="E38" s="30">
        <v>6</v>
      </c>
      <c r="F38" s="29" t="s">
        <v>293</v>
      </c>
      <c r="G38" s="10"/>
    </row>
    <row r="39" spans="1:7" ht="27" customHeight="1">
      <c r="A39" s="9">
        <v>30</v>
      </c>
      <c r="B39" s="56" t="s">
        <v>94</v>
      </c>
      <c r="C39" s="60" t="s">
        <v>95</v>
      </c>
      <c r="D39" s="52">
        <v>1978</v>
      </c>
      <c r="E39" s="30">
        <v>4</v>
      </c>
      <c r="F39" s="29" t="s">
        <v>294</v>
      </c>
      <c r="G39" s="10"/>
    </row>
    <row r="40" spans="1:7" ht="27" customHeight="1">
      <c r="A40" s="9">
        <v>31</v>
      </c>
      <c r="B40" s="56" t="s">
        <v>32</v>
      </c>
      <c r="C40" s="57" t="s">
        <v>96</v>
      </c>
      <c r="D40" s="52">
        <v>1985</v>
      </c>
      <c r="E40" s="30">
        <v>8</v>
      </c>
      <c r="F40" s="29" t="s">
        <v>295</v>
      </c>
      <c r="G40" s="10"/>
    </row>
    <row r="41" spans="1:7" ht="27" customHeight="1">
      <c r="A41" s="9">
        <v>32</v>
      </c>
      <c r="B41" s="56" t="s">
        <v>97</v>
      </c>
      <c r="C41" s="57" t="s">
        <v>98</v>
      </c>
      <c r="D41" s="52">
        <v>1983</v>
      </c>
      <c r="E41" s="30">
        <v>5</v>
      </c>
      <c r="F41" s="29" t="s">
        <v>228</v>
      </c>
      <c r="G41" s="10"/>
    </row>
    <row r="42" spans="1:7" ht="27" customHeight="1">
      <c r="A42" s="9">
        <v>33</v>
      </c>
      <c r="B42" s="56" t="s">
        <v>99</v>
      </c>
      <c r="C42" s="57" t="s">
        <v>21</v>
      </c>
      <c r="D42" s="52">
        <v>1987</v>
      </c>
      <c r="E42" s="30">
        <v>7.5</v>
      </c>
      <c r="F42" s="29" t="s">
        <v>249</v>
      </c>
      <c r="G42" s="10"/>
    </row>
    <row r="43" spans="1:7" ht="27" customHeight="1">
      <c r="A43" s="9">
        <v>34</v>
      </c>
      <c r="B43" s="56" t="s">
        <v>100</v>
      </c>
      <c r="C43" s="57" t="s">
        <v>35</v>
      </c>
      <c r="D43" s="52">
        <v>1983</v>
      </c>
      <c r="E43" s="30">
        <v>8</v>
      </c>
      <c r="F43" s="29" t="s">
        <v>250</v>
      </c>
      <c r="G43" s="10"/>
    </row>
    <row r="44" spans="1:7" ht="27" customHeight="1">
      <c r="A44" s="9">
        <v>35</v>
      </c>
      <c r="B44" s="56" t="s">
        <v>15</v>
      </c>
      <c r="C44" s="57" t="s">
        <v>101</v>
      </c>
      <c r="D44" s="52">
        <v>1984</v>
      </c>
      <c r="E44" s="30">
        <v>7</v>
      </c>
      <c r="F44" s="29" t="s">
        <v>251</v>
      </c>
      <c r="G44" s="10"/>
    </row>
    <row r="45" spans="1:7" ht="27" customHeight="1">
      <c r="A45" s="9">
        <v>36</v>
      </c>
      <c r="B45" s="56" t="s">
        <v>102</v>
      </c>
      <c r="C45" s="57" t="s">
        <v>103</v>
      </c>
      <c r="D45" s="52">
        <v>1984</v>
      </c>
      <c r="E45" s="30">
        <v>6</v>
      </c>
      <c r="F45" s="29" t="s">
        <v>252</v>
      </c>
      <c r="G45" s="10"/>
    </row>
    <row r="46" spans="1:7" ht="27" customHeight="1">
      <c r="A46" s="9">
        <v>37</v>
      </c>
      <c r="B46" s="56" t="s">
        <v>104</v>
      </c>
      <c r="C46" s="60" t="s">
        <v>105</v>
      </c>
      <c r="D46" s="52">
        <v>1987</v>
      </c>
      <c r="E46" s="30">
        <v>8</v>
      </c>
      <c r="F46" s="29" t="s">
        <v>253</v>
      </c>
      <c r="G46" s="10"/>
    </row>
    <row r="47" spans="1:7" ht="27" customHeight="1">
      <c r="A47" s="45">
        <v>38</v>
      </c>
      <c r="B47" s="58" t="s">
        <v>36</v>
      </c>
      <c r="C47" s="59" t="s">
        <v>106</v>
      </c>
      <c r="D47" s="51">
        <v>1979</v>
      </c>
      <c r="E47" s="30">
        <v>6.5</v>
      </c>
      <c r="F47" s="29" t="s">
        <v>254</v>
      </c>
      <c r="G47" s="10"/>
    </row>
    <row r="48" spans="1:7" ht="27" customHeight="1">
      <c r="A48" s="9">
        <v>39</v>
      </c>
      <c r="B48" s="56" t="s">
        <v>107</v>
      </c>
      <c r="C48" s="57" t="s">
        <v>108</v>
      </c>
      <c r="D48" s="52">
        <v>1986</v>
      </c>
      <c r="E48" s="30">
        <v>8</v>
      </c>
      <c r="F48" s="29" t="s">
        <v>255</v>
      </c>
      <c r="G48" s="10"/>
    </row>
    <row r="49" spans="1:7" ht="27" customHeight="1">
      <c r="A49" s="9">
        <v>40</v>
      </c>
      <c r="B49" s="56" t="s">
        <v>109</v>
      </c>
      <c r="C49" s="57" t="s">
        <v>110</v>
      </c>
      <c r="D49" s="52">
        <v>1979</v>
      </c>
      <c r="E49" s="30">
        <v>8</v>
      </c>
      <c r="F49" s="29" t="s">
        <v>256</v>
      </c>
      <c r="G49" s="10"/>
    </row>
    <row r="50" spans="1:7" ht="27" customHeight="1">
      <c r="A50" s="9">
        <v>41</v>
      </c>
      <c r="B50" s="56" t="s">
        <v>100</v>
      </c>
      <c r="C50" s="57" t="s">
        <v>9</v>
      </c>
      <c r="D50" s="52">
        <v>1983</v>
      </c>
      <c r="E50" s="30">
        <v>5.5</v>
      </c>
      <c r="F50" s="29" t="s">
        <v>257</v>
      </c>
      <c r="G50" s="10"/>
    </row>
    <row r="51" spans="1:7" ht="27" customHeight="1">
      <c r="A51" s="9">
        <v>42</v>
      </c>
      <c r="B51" s="58" t="s">
        <v>111</v>
      </c>
      <c r="C51" s="59" t="s">
        <v>14</v>
      </c>
      <c r="D51" s="51">
        <v>1982</v>
      </c>
      <c r="E51" s="30">
        <v>7.5</v>
      </c>
      <c r="F51" s="29" t="s">
        <v>258</v>
      </c>
      <c r="G51" s="10"/>
    </row>
    <row r="52" spans="1:7" s="12" customFormat="1" ht="27" customHeight="1">
      <c r="A52" s="9">
        <v>43</v>
      </c>
      <c r="B52" s="56" t="s">
        <v>112</v>
      </c>
      <c r="C52" s="57" t="s">
        <v>113</v>
      </c>
      <c r="D52" s="52">
        <v>1984</v>
      </c>
      <c r="E52" s="30">
        <v>8</v>
      </c>
      <c r="F52" s="29" t="s">
        <v>259</v>
      </c>
      <c r="G52" s="10"/>
    </row>
    <row r="53" spans="1:7" ht="27" customHeight="1">
      <c r="A53" s="9">
        <v>44</v>
      </c>
      <c r="B53" s="56" t="s">
        <v>114</v>
      </c>
      <c r="C53" s="57" t="s">
        <v>37</v>
      </c>
      <c r="D53" s="52">
        <v>1985</v>
      </c>
      <c r="E53" s="30">
        <v>5</v>
      </c>
      <c r="F53" s="29" t="s">
        <v>260</v>
      </c>
      <c r="G53" s="10"/>
    </row>
    <row r="54" spans="1:7" ht="27" customHeight="1">
      <c r="A54" s="9">
        <v>45</v>
      </c>
      <c r="B54" s="56" t="s">
        <v>115</v>
      </c>
      <c r="C54" s="57" t="s">
        <v>37</v>
      </c>
      <c r="D54" s="52">
        <v>1985</v>
      </c>
      <c r="E54" s="30">
        <v>7</v>
      </c>
      <c r="F54" s="29" t="s">
        <v>261</v>
      </c>
      <c r="G54" s="10"/>
    </row>
    <row r="55" spans="1:7" ht="27" customHeight="1">
      <c r="A55" s="9">
        <v>46</v>
      </c>
      <c r="B55" s="56" t="s">
        <v>116</v>
      </c>
      <c r="C55" s="57" t="s">
        <v>37</v>
      </c>
      <c r="D55" s="52">
        <v>1987</v>
      </c>
      <c r="E55" s="30">
        <v>8</v>
      </c>
      <c r="F55" s="29" t="s">
        <v>262</v>
      </c>
      <c r="G55" s="10"/>
    </row>
    <row r="56" spans="1:7" ht="27" customHeight="1">
      <c r="A56" s="9">
        <v>47</v>
      </c>
      <c r="B56" s="56" t="s">
        <v>117</v>
      </c>
      <c r="C56" s="57" t="s">
        <v>38</v>
      </c>
      <c r="D56" s="52">
        <v>1984</v>
      </c>
      <c r="E56" s="30">
        <v>7</v>
      </c>
      <c r="F56" s="29" t="s">
        <v>263</v>
      </c>
      <c r="G56" s="10"/>
    </row>
    <row r="57" spans="1:7" ht="27" customHeight="1">
      <c r="A57" s="9">
        <v>48</v>
      </c>
      <c r="B57" s="56" t="s">
        <v>118</v>
      </c>
      <c r="C57" s="57" t="s">
        <v>119</v>
      </c>
      <c r="D57" s="52">
        <v>1984</v>
      </c>
      <c r="E57" s="30">
        <v>7</v>
      </c>
      <c r="F57" s="29" t="s">
        <v>264</v>
      </c>
      <c r="G57" s="22"/>
    </row>
    <row r="58" spans="1:7" ht="27" customHeight="1">
      <c r="A58" s="9">
        <v>49</v>
      </c>
      <c r="B58" s="56" t="s">
        <v>120</v>
      </c>
      <c r="C58" s="57" t="s">
        <v>121</v>
      </c>
      <c r="D58" s="52">
        <v>1985</v>
      </c>
      <c r="E58" s="30">
        <v>5.5</v>
      </c>
      <c r="F58" s="29" t="s">
        <v>265</v>
      </c>
      <c r="G58" s="10"/>
    </row>
    <row r="59" spans="1:7" ht="27" customHeight="1">
      <c r="A59" s="9">
        <v>50</v>
      </c>
      <c r="B59" s="56" t="s">
        <v>122</v>
      </c>
      <c r="C59" s="57" t="s">
        <v>39</v>
      </c>
      <c r="D59" s="52">
        <v>1986</v>
      </c>
      <c r="E59" s="30">
        <v>6.5</v>
      </c>
      <c r="F59" s="29" t="s">
        <v>266</v>
      </c>
      <c r="G59" s="10"/>
    </row>
    <row r="60" spans="1:7" ht="27" customHeight="1">
      <c r="A60" s="9">
        <v>51</v>
      </c>
      <c r="B60" s="56" t="s">
        <v>123</v>
      </c>
      <c r="C60" s="59" t="s">
        <v>124</v>
      </c>
      <c r="D60" s="52">
        <v>1991</v>
      </c>
      <c r="E60" s="30">
        <v>4</v>
      </c>
      <c r="F60" s="29" t="s">
        <v>267</v>
      </c>
      <c r="G60" s="10"/>
    </row>
    <row r="61" spans="1:7" ht="27" customHeight="1">
      <c r="A61" s="9">
        <v>52</v>
      </c>
      <c r="B61" s="56" t="s">
        <v>125</v>
      </c>
      <c r="C61" s="57" t="s">
        <v>126</v>
      </c>
      <c r="D61" s="52">
        <v>1986</v>
      </c>
      <c r="E61" s="30">
        <v>7.5</v>
      </c>
      <c r="F61" s="29" t="s">
        <v>268</v>
      </c>
      <c r="G61" s="10"/>
    </row>
    <row r="62" spans="1:7" ht="27" customHeight="1">
      <c r="A62" s="9">
        <v>53</v>
      </c>
      <c r="B62" s="56" t="s">
        <v>41</v>
      </c>
      <c r="C62" s="57" t="s">
        <v>127</v>
      </c>
      <c r="D62" s="52">
        <v>1991</v>
      </c>
      <c r="E62" s="30">
        <v>5.5</v>
      </c>
      <c r="F62" s="29" t="s">
        <v>269</v>
      </c>
      <c r="G62" s="10"/>
    </row>
    <row r="63" spans="1:7" ht="27" customHeight="1">
      <c r="A63" s="9">
        <v>54</v>
      </c>
      <c r="B63" s="56" t="s">
        <v>128</v>
      </c>
      <c r="C63" s="57" t="s">
        <v>129</v>
      </c>
      <c r="D63" s="52">
        <v>1988</v>
      </c>
      <c r="E63" s="30">
        <v>6</v>
      </c>
      <c r="F63" s="29" t="s">
        <v>270</v>
      </c>
      <c r="G63" s="10"/>
    </row>
    <row r="64" spans="1:7" ht="27" customHeight="1">
      <c r="A64" s="9">
        <v>55</v>
      </c>
      <c r="B64" s="56" t="s">
        <v>130</v>
      </c>
      <c r="C64" s="57" t="s">
        <v>129</v>
      </c>
      <c r="D64" s="52">
        <v>1990</v>
      </c>
      <c r="E64" s="30">
        <v>8</v>
      </c>
      <c r="F64" s="29" t="s">
        <v>271</v>
      </c>
      <c r="G64" s="10"/>
    </row>
    <row r="65" spans="1:7" ht="27" customHeight="1">
      <c r="A65" s="9">
        <v>56</v>
      </c>
      <c r="B65" s="56" t="s">
        <v>131</v>
      </c>
      <c r="C65" s="60" t="s">
        <v>40</v>
      </c>
      <c r="D65" s="52">
        <v>1985</v>
      </c>
      <c r="E65" s="30">
        <v>6.5</v>
      </c>
      <c r="F65" s="29" t="s">
        <v>272</v>
      </c>
      <c r="G65" s="10"/>
    </row>
    <row r="66" spans="1:7" ht="27" customHeight="1">
      <c r="A66" s="9">
        <v>57</v>
      </c>
      <c r="B66" s="56" t="s">
        <v>22</v>
      </c>
      <c r="C66" s="57" t="s">
        <v>40</v>
      </c>
      <c r="D66" s="52">
        <v>1985</v>
      </c>
      <c r="E66" s="30">
        <v>5</v>
      </c>
      <c r="F66" s="29" t="s">
        <v>273</v>
      </c>
      <c r="G66" s="10"/>
    </row>
    <row r="67" spans="1:7" ht="27" customHeight="1">
      <c r="A67" s="9">
        <v>58</v>
      </c>
      <c r="B67" s="56" t="s">
        <v>132</v>
      </c>
      <c r="C67" s="57" t="s">
        <v>40</v>
      </c>
      <c r="D67" s="52">
        <v>1983</v>
      </c>
      <c r="E67" s="30">
        <v>5.5</v>
      </c>
      <c r="F67" s="31" t="s">
        <v>248</v>
      </c>
      <c r="G67" s="10"/>
    </row>
    <row r="68" spans="1:7" ht="27" customHeight="1">
      <c r="A68" s="9">
        <v>59</v>
      </c>
      <c r="B68" s="56" t="s">
        <v>117</v>
      </c>
      <c r="C68" s="57" t="s">
        <v>133</v>
      </c>
      <c r="D68" s="52">
        <v>1987</v>
      </c>
      <c r="E68" s="117" t="s">
        <v>296</v>
      </c>
      <c r="F68" s="118"/>
      <c r="G68" s="119"/>
    </row>
    <row r="69" spans="1:9" ht="27" customHeight="1">
      <c r="A69" s="9">
        <v>60</v>
      </c>
      <c r="B69" s="56" t="s">
        <v>66</v>
      </c>
      <c r="C69" s="57" t="s">
        <v>133</v>
      </c>
      <c r="D69" s="52">
        <v>1986</v>
      </c>
      <c r="E69" s="30">
        <v>7.5</v>
      </c>
      <c r="F69" s="31" t="s">
        <v>238</v>
      </c>
      <c r="G69" s="10"/>
      <c r="I69" s="37"/>
    </row>
    <row r="70" spans="1:7" ht="27" customHeight="1">
      <c r="A70" s="9">
        <v>61</v>
      </c>
      <c r="B70" s="58" t="s">
        <v>134</v>
      </c>
      <c r="C70" s="59" t="s">
        <v>23</v>
      </c>
      <c r="D70" s="51">
        <v>1981</v>
      </c>
      <c r="E70" s="30">
        <v>4</v>
      </c>
      <c r="F70" s="31" t="s">
        <v>239</v>
      </c>
      <c r="G70" s="10"/>
    </row>
    <row r="71" spans="1:7" ht="27" customHeight="1">
      <c r="A71" s="9">
        <v>62</v>
      </c>
      <c r="B71" s="56" t="s">
        <v>135</v>
      </c>
      <c r="C71" s="59" t="s">
        <v>23</v>
      </c>
      <c r="D71" s="52">
        <v>1986</v>
      </c>
      <c r="E71" s="30">
        <v>6.5</v>
      </c>
      <c r="F71" s="31" t="s">
        <v>240</v>
      </c>
      <c r="G71" s="10"/>
    </row>
    <row r="72" spans="1:7" ht="27" customHeight="1">
      <c r="A72" s="9">
        <v>63</v>
      </c>
      <c r="B72" s="56" t="s">
        <v>136</v>
      </c>
      <c r="C72" s="57" t="s">
        <v>23</v>
      </c>
      <c r="D72" s="52">
        <v>1986</v>
      </c>
      <c r="E72" s="30">
        <v>5</v>
      </c>
      <c r="F72" s="31" t="s">
        <v>241</v>
      </c>
      <c r="G72" s="10"/>
    </row>
    <row r="73" spans="1:7" ht="27" customHeight="1">
      <c r="A73" s="9">
        <v>64</v>
      </c>
      <c r="B73" s="56" t="s">
        <v>137</v>
      </c>
      <c r="C73" s="59" t="s">
        <v>24</v>
      </c>
      <c r="D73" s="52">
        <v>1990</v>
      </c>
      <c r="E73" s="30">
        <v>7</v>
      </c>
      <c r="F73" s="31" t="s">
        <v>242</v>
      </c>
      <c r="G73" s="22"/>
    </row>
    <row r="74" spans="1:7" ht="27" customHeight="1">
      <c r="A74" s="9">
        <v>65</v>
      </c>
      <c r="B74" s="56" t="s">
        <v>138</v>
      </c>
      <c r="C74" s="57" t="s">
        <v>139</v>
      </c>
      <c r="D74" s="52">
        <v>1984</v>
      </c>
      <c r="E74" s="30">
        <v>8</v>
      </c>
      <c r="F74" s="31" t="s">
        <v>243</v>
      </c>
      <c r="G74" s="10"/>
    </row>
    <row r="75" spans="1:7" ht="27" customHeight="1">
      <c r="A75" s="9">
        <v>66</v>
      </c>
      <c r="B75" s="56" t="s">
        <v>140</v>
      </c>
      <c r="C75" s="59" t="s">
        <v>141</v>
      </c>
      <c r="D75" s="52">
        <v>1991</v>
      </c>
      <c r="E75" s="30">
        <v>8</v>
      </c>
      <c r="F75" s="31" t="s">
        <v>244</v>
      </c>
      <c r="G75" s="10"/>
    </row>
    <row r="76" spans="1:7" ht="27" customHeight="1">
      <c r="A76" s="9">
        <v>67</v>
      </c>
      <c r="B76" s="56" t="s">
        <v>142</v>
      </c>
      <c r="C76" s="57" t="s">
        <v>143</v>
      </c>
      <c r="D76" s="52">
        <v>1985</v>
      </c>
      <c r="E76" s="30">
        <v>6</v>
      </c>
      <c r="F76" s="31" t="s">
        <v>245</v>
      </c>
      <c r="G76" s="10"/>
    </row>
    <row r="77" spans="1:7" ht="27" customHeight="1">
      <c r="A77" s="9">
        <v>68</v>
      </c>
      <c r="B77" s="56" t="s">
        <v>144</v>
      </c>
      <c r="C77" s="57" t="s">
        <v>43</v>
      </c>
      <c r="D77" s="52">
        <v>1986</v>
      </c>
      <c r="E77" s="43">
        <v>8</v>
      </c>
      <c r="F77" s="31" t="s">
        <v>246</v>
      </c>
      <c r="G77" s="44"/>
    </row>
    <row r="78" spans="1:7" ht="27" customHeight="1">
      <c r="A78" s="9">
        <v>69</v>
      </c>
      <c r="B78" s="58" t="s">
        <v>145</v>
      </c>
      <c r="C78" s="59" t="s">
        <v>146</v>
      </c>
      <c r="D78" s="51">
        <v>1983</v>
      </c>
      <c r="E78" s="72">
        <v>5.5</v>
      </c>
      <c r="F78" s="31" t="s">
        <v>247</v>
      </c>
      <c r="G78" s="44"/>
    </row>
    <row r="79" spans="1:8" ht="18.75">
      <c r="A79" s="68">
        <v>70</v>
      </c>
      <c r="B79" s="69" t="s">
        <v>147</v>
      </c>
      <c r="C79" s="70" t="s">
        <v>299</v>
      </c>
      <c r="D79" s="71">
        <v>1985</v>
      </c>
      <c r="E79" s="32">
        <v>4</v>
      </c>
      <c r="F79" s="33" t="s">
        <v>237</v>
      </c>
      <c r="G79" s="21"/>
      <c r="H79" s="16"/>
    </row>
    <row r="80" spans="1:8" ht="16.5">
      <c r="A80" s="73"/>
      <c r="B80" s="104" t="s">
        <v>11</v>
      </c>
      <c r="C80" s="109"/>
      <c r="D80" s="49">
        <f>A79</f>
        <v>70</v>
      </c>
      <c r="E80" s="63" t="s">
        <v>300</v>
      </c>
      <c r="F80" s="50">
        <f>COUNTIF(E10:E79,"&gt;=8")</f>
        <v>11</v>
      </c>
      <c r="G80" s="50"/>
      <c r="H80" s="16"/>
    </row>
    <row r="81" spans="2:8" ht="16.5" customHeight="1">
      <c r="B81" s="105" t="s">
        <v>12</v>
      </c>
      <c r="C81" s="105"/>
      <c r="D81" s="38">
        <f>COUNT(E10:E79)</f>
        <v>68</v>
      </c>
      <c r="E81" s="63" t="s">
        <v>301</v>
      </c>
      <c r="F81" s="50">
        <f>D81-SUM(F80,F82,F83)</f>
        <v>21</v>
      </c>
      <c r="G81" s="50"/>
      <c r="H81" s="16"/>
    </row>
    <row r="82" spans="2:8" ht="16.5">
      <c r="B82" s="105" t="s">
        <v>304</v>
      </c>
      <c r="C82" s="106"/>
      <c r="D82" s="16">
        <v>2</v>
      </c>
      <c r="E82" s="63" t="s">
        <v>302</v>
      </c>
      <c r="F82" s="50">
        <f>COUNTIF(E10:E79,"&lt;7")-F83</f>
        <v>29</v>
      </c>
      <c r="G82" s="50"/>
      <c r="H82" s="16"/>
    </row>
    <row r="83" spans="2:8" ht="16.5">
      <c r="B83" s="105" t="s">
        <v>305</v>
      </c>
      <c r="C83" s="106"/>
      <c r="D83" s="16">
        <v>1</v>
      </c>
      <c r="E83" s="63" t="s">
        <v>303</v>
      </c>
      <c r="F83" s="50">
        <f>COUNTIF(E10:E79,"&lt;5")</f>
        <v>7</v>
      </c>
      <c r="G83" s="50"/>
      <c r="H83" s="16"/>
    </row>
    <row r="84" spans="2:8" ht="16.5">
      <c r="B84" s="47"/>
      <c r="C84" s="48"/>
      <c r="D84" s="16"/>
      <c r="H84" s="16"/>
    </row>
    <row r="85" spans="1:8" ht="16.5" customHeight="1">
      <c r="A85" s="120" t="s">
        <v>25</v>
      </c>
      <c r="B85" s="120"/>
      <c r="C85" s="120"/>
      <c r="D85" s="120"/>
      <c r="E85" s="120"/>
      <c r="F85" s="120"/>
      <c r="G85" s="120"/>
      <c r="H85" s="36"/>
    </row>
    <row r="86" spans="2:8" ht="18.75" customHeight="1">
      <c r="B86" s="17"/>
      <c r="C86" s="17"/>
      <c r="D86" s="17"/>
      <c r="E86" s="17"/>
      <c r="F86" s="121" t="s">
        <v>26</v>
      </c>
      <c r="G86" s="121"/>
      <c r="H86" s="18"/>
    </row>
    <row r="87" spans="2:8" ht="16.5">
      <c r="B87" s="17"/>
      <c r="C87" s="17"/>
      <c r="D87" s="17"/>
      <c r="E87" s="17"/>
      <c r="F87" s="17"/>
      <c r="G87" s="18"/>
      <c r="H87" s="18"/>
    </row>
    <row r="88" spans="2:8" ht="16.5">
      <c r="B88" s="17"/>
      <c r="C88" s="17"/>
      <c r="D88" s="17"/>
      <c r="E88" s="17"/>
      <c r="F88" s="17"/>
      <c r="G88" s="19"/>
      <c r="H88" s="19"/>
    </row>
    <row r="89" spans="2:8" ht="16.5">
      <c r="B89" s="17"/>
      <c r="C89" s="17"/>
      <c r="D89" s="17"/>
      <c r="E89" s="17"/>
      <c r="F89" s="17"/>
      <c r="G89" s="19"/>
      <c r="H89" s="19"/>
    </row>
    <row r="90" spans="1:8" ht="16.5" customHeight="1">
      <c r="A90" s="104" t="s">
        <v>27</v>
      </c>
      <c r="B90" s="104"/>
      <c r="C90" s="104"/>
      <c r="D90" s="104"/>
      <c r="E90" s="104"/>
      <c r="F90" s="104"/>
      <c r="G90" s="104"/>
      <c r="H90" s="104"/>
    </row>
    <row r="91" spans="2:3" ht="16.5">
      <c r="B91" s="20"/>
      <c r="C91" s="20"/>
    </row>
    <row r="92" spans="2:3" ht="16.5">
      <c r="B92" s="20"/>
      <c r="C92" s="20"/>
    </row>
  </sheetData>
  <sheetProtection/>
  <mergeCells count="19">
    <mergeCell ref="A90:H90"/>
    <mergeCell ref="A85:G85"/>
    <mergeCell ref="B82:C82"/>
    <mergeCell ref="B83:C83"/>
    <mergeCell ref="F86:G86"/>
    <mergeCell ref="B80:C80"/>
    <mergeCell ref="B81:C81"/>
    <mergeCell ref="A1:C1"/>
    <mergeCell ref="D1:G1"/>
    <mergeCell ref="A2:C2"/>
    <mergeCell ref="A3:C3"/>
    <mergeCell ref="A5:G5"/>
    <mergeCell ref="F8:G8"/>
    <mergeCell ref="C8:E8"/>
    <mergeCell ref="A6:G6"/>
    <mergeCell ref="B7:G7"/>
    <mergeCell ref="B9:C9"/>
    <mergeCell ref="E17:G17"/>
    <mergeCell ref="E68:G68"/>
  </mergeCells>
  <conditionalFormatting sqref="E10:E58 E60:E67 E69:E78">
    <cfRule type="cellIs" priority="4" dxfId="0" operator="lessThan" stopIfTrue="1">
      <formula>5</formula>
    </cfRule>
  </conditionalFormatting>
  <conditionalFormatting sqref="E59">
    <cfRule type="cellIs" priority="3" dxfId="0" operator="lessThan" stopIfTrue="1">
      <formula>5</formula>
    </cfRule>
  </conditionalFormatting>
  <conditionalFormatting sqref="E79">
    <cfRule type="cellIs" priority="2" dxfId="0" operator="lessThan" stopIfTrue="1">
      <formula>5</formula>
    </cfRule>
  </conditionalFormatting>
  <conditionalFormatting sqref="E68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96" zoomScaleNormal="96" zoomScalePageLayoutView="0" workbookViewId="0" topLeftCell="A1">
      <selection activeCell="J9" sqref="J9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4.7109375" style="11" customWidth="1"/>
    <col min="7" max="7" width="18.28125" style="11" customWidth="1"/>
    <col min="8" max="16384" width="8.8515625" style="11" customWidth="1"/>
  </cols>
  <sheetData>
    <row r="1" spans="1:7" s="1" customFormat="1" ht="16.5">
      <c r="A1" s="110" t="s">
        <v>0</v>
      </c>
      <c r="B1" s="110"/>
      <c r="C1" s="110"/>
      <c r="D1" s="110" t="s">
        <v>1</v>
      </c>
      <c r="E1" s="110"/>
      <c r="F1" s="110"/>
      <c r="G1" s="110"/>
    </row>
    <row r="2" spans="1:7" s="1" customFormat="1" ht="18.75">
      <c r="A2" s="111" t="s">
        <v>2</v>
      </c>
      <c r="B2" s="111"/>
      <c r="C2" s="111"/>
      <c r="D2" s="2"/>
      <c r="E2" s="2" t="s">
        <v>3</v>
      </c>
      <c r="F2" s="2"/>
      <c r="G2" s="97"/>
    </row>
    <row r="3" spans="1:7" s="1" customFormat="1" ht="16.5">
      <c r="A3" s="111" t="s">
        <v>4</v>
      </c>
      <c r="B3" s="111"/>
      <c r="C3" s="111"/>
      <c r="D3" s="2"/>
      <c r="E3" s="96"/>
      <c r="F3" s="96"/>
      <c r="G3" s="3"/>
    </row>
    <row r="4" spans="1:7" s="1" customFormat="1" ht="18.75">
      <c r="A4" s="4"/>
      <c r="B4" s="97"/>
      <c r="C4" s="97"/>
      <c r="D4" s="97"/>
      <c r="E4" s="5" t="s">
        <v>378</v>
      </c>
      <c r="F4" s="5"/>
      <c r="G4" s="3"/>
    </row>
    <row r="5" spans="1:7" s="1" customFormat="1" ht="27" customHeight="1">
      <c r="A5" s="112" t="s">
        <v>402</v>
      </c>
      <c r="B5" s="112"/>
      <c r="C5" s="112"/>
      <c r="D5" s="112"/>
      <c r="E5" s="112"/>
      <c r="F5" s="112"/>
      <c r="G5" s="112"/>
    </row>
    <row r="6" spans="1:7" s="1" customFormat="1" ht="21" customHeight="1">
      <c r="A6" s="112" t="s">
        <v>149</v>
      </c>
      <c r="B6" s="112"/>
      <c r="C6" s="112"/>
      <c r="D6" s="112"/>
      <c r="E6" s="112"/>
      <c r="F6" s="112"/>
      <c r="G6" s="112"/>
    </row>
    <row r="7" spans="1:7" s="1" customFormat="1" ht="22.5" customHeight="1">
      <c r="A7" s="97"/>
      <c r="B7" s="112" t="s">
        <v>227</v>
      </c>
      <c r="C7" s="112"/>
      <c r="D7" s="112"/>
      <c r="E7" s="112"/>
      <c r="F7" s="112"/>
      <c r="G7" s="112"/>
    </row>
    <row r="8" spans="1:7" s="1" customFormat="1" ht="18.75" customHeight="1">
      <c r="A8" s="6"/>
      <c r="B8" s="7"/>
      <c r="C8" s="113" t="s">
        <v>379</v>
      </c>
      <c r="D8" s="113"/>
      <c r="E8" s="113"/>
      <c r="F8" s="114" t="s">
        <v>28</v>
      </c>
      <c r="G8" s="114"/>
    </row>
    <row r="9" spans="1:7" s="8" customFormat="1" ht="25.5" customHeight="1">
      <c r="A9" s="23" t="s">
        <v>5</v>
      </c>
      <c r="B9" s="115" t="s">
        <v>6</v>
      </c>
      <c r="C9" s="116"/>
      <c r="D9" s="25" t="s">
        <v>16</v>
      </c>
      <c r="E9" s="27" t="s">
        <v>7</v>
      </c>
      <c r="F9" s="25" t="s">
        <v>17</v>
      </c>
      <c r="G9" s="26" t="s">
        <v>8</v>
      </c>
    </row>
    <row r="10" spans="1:7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7</v>
      </c>
      <c r="F10" s="29" t="s">
        <v>400</v>
      </c>
      <c r="G10" s="24"/>
    </row>
    <row r="11" spans="1:7" ht="27" customHeight="1">
      <c r="A11" s="9">
        <v>2</v>
      </c>
      <c r="B11" s="56" t="s">
        <v>62</v>
      </c>
      <c r="C11" s="57" t="s">
        <v>63</v>
      </c>
      <c r="D11" s="52">
        <v>1985</v>
      </c>
      <c r="E11" s="30">
        <v>5.5</v>
      </c>
      <c r="F11" s="29" t="s">
        <v>399</v>
      </c>
      <c r="G11" s="10"/>
    </row>
    <row r="12" spans="1:7" ht="27" customHeight="1">
      <c r="A12" s="9">
        <v>3</v>
      </c>
      <c r="B12" s="56" t="s">
        <v>64</v>
      </c>
      <c r="C12" s="57" t="s">
        <v>65</v>
      </c>
      <c r="D12" s="52">
        <v>1983</v>
      </c>
      <c r="E12" s="30">
        <v>7</v>
      </c>
      <c r="F12" s="29" t="s">
        <v>398</v>
      </c>
      <c r="G12" s="10"/>
    </row>
    <row r="13" spans="1:7" ht="27" customHeight="1">
      <c r="A13" s="9">
        <v>4</v>
      </c>
      <c r="B13" s="56" t="s">
        <v>90</v>
      </c>
      <c r="C13" s="57" t="s">
        <v>91</v>
      </c>
      <c r="D13" s="52">
        <v>1984</v>
      </c>
      <c r="E13" s="30">
        <v>7</v>
      </c>
      <c r="F13" s="29" t="s">
        <v>397</v>
      </c>
      <c r="G13" s="10"/>
    </row>
    <row r="14" spans="1:7" ht="27" customHeight="1">
      <c r="A14" s="9">
        <v>5</v>
      </c>
      <c r="B14" s="56" t="s">
        <v>94</v>
      </c>
      <c r="C14" s="60" t="s">
        <v>95</v>
      </c>
      <c r="D14" s="52">
        <v>1978</v>
      </c>
      <c r="E14" s="30">
        <v>7</v>
      </c>
      <c r="F14" s="29" t="s">
        <v>396</v>
      </c>
      <c r="G14" s="10"/>
    </row>
    <row r="15" spans="1:7" ht="27" customHeight="1">
      <c r="A15" s="9">
        <v>6</v>
      </c>
      <c r="B15" s="56" t="s">
        <v>123</v>
      </c>
      <c r="C15" s="59" t="s">
        <v>124</v>
      </c>
      <c r="D15" s="52">
        <v>1991</v>
      </c>
      <c r="E15" s="30">
        <v>6.5</v>
      </c>
      <c r="F15" s="29" t="s">
        <v>395</v>
      </c>
      <c r="G15" s="10"/>
    </row>
    <row r="16" spans="1:7" ht="27" customHeight="1">
      <c r="A16" s="9">
        <v>7</v>
      </c>
      <c r="B16" s="56" t="s">
        <v>393</v>
      </c>
      <c r="C16" s="59" t="s">
        <v>133</v>
      </c>
      <c r="D16" s="52">
        <v>1987</v>
      </c>
      <c r="E16" s="30">
        <v>7.5</v>
      </c>
      <c r="F16" s="29" t="s">
        <v>394</v>
      </c>
      <c r="G16" s="10"/>
    </row>
    <row r="17" spans="1:7" ht="27" customHeight="1">
      <c r="A17" s="9">
        <v>8</v>
      </c>
      <c r="B17" s="58" t="s">
        <v>134</v>
      </c>
      <c r="C17" s="59" t="s">
        <v>23</v>
      </c>
      <c r="D17" s="51">
        <v>1981</v>
      </c>
      <c r="E17" s="30">
        <v>7.5</v>
      </c>
      <c r="F17" s="31" t="s">
        <v>392</v>
      </c>
      <c r="G17" s="10"/>
    </row>
    <row r="18" spans="1:7" ht="27" customHeight="1">
      <c r="A18" s="9">
        <v>9</v>
      </c>
      <c r="B18" s="99" t="s">
        <v>401</v>
      </c>
      <c r="C18" s="100" t="s">
        <v>39</v>
      </c>
      <c r="D18" s="101">
        <v>1986</v>
      </c>
      <c r="E18" s="43">
        <v>7.5</v>
      </c>
      <c r="F18" s="102" t="s">
        <v>391</v>
      </c>
      <c r="G18" s="103" t="s">
        <v>403</v>
      </c>
    </row>
    <row r="19" spans="1:8" ht="18.75">
      <c r="A19" s="9">
        <v>10</v>
      </c>
      <c r="B19" s="69" t="s">
        <v>147</v>
      </c>
      <c r="C19" s="70" t="s">
        <v>299</v>
      </c>
      <c r="D19" s="71">
        <v>1985</v>
      </c>
      <c r="E19" s="32">
        <v>7</v>
      </c>
      <c r="F19" s="33" t="s">
        <v>390</v>
      </c>
      <c r="G19" s="21"/>
      <c r="H19" s="16"/>
    </row>
    <row r="20" spans="1:8" ht="16.5">
      <c r="A20" s="73"/>
      <c r="B20" s="104" t="s">
        <v>11</v>
      </c>
      <c r="C20" s="109"/>
      <c r="D20" s="95">
        <f>A19</f>
        <v>10</v>
      </c>
      <c r="E20" s="63" t="s">
        <v>300</v>
      </c>
      <c r="F20" s="94">
        <f>COUNTIF(E10:E19,"&gt;=8")</f>
        <v>0</v>
      </c>
      <c r="G20" s="94"/>
      <c r="H20" s="16"/>
    </row>
    <row r="21" spans="2:8" ht="16.5" customHeight="1">
      <c r="B21" s="105" t="s">
        <v>12</v>
      </c>
      <c r="C21" s="105"/>
      <c r="D21" s="95">
        <f>COUNT(E10:E19)</f>
        <v>10</v>
      </c>
      <c r="E21" s="63" t="s">
        <v>301</v>
      </c>
      <c r="F21" s="94">
        <f>D21-SUM(F20,F22,F23)</f>
        <v>8</v>
      </c>
      <c r="G21" s="94"/>
      <c r="H21" s="16"/>
    </row>
    <row r="22" spans="2:8" ht="16.5">
      <c r="B22" s="105" t="s">
        <v>304</v>
      </c>
      <c r="C22" s="106"/>
      <c r="D22" s="16">
        <v>2</v>
      </c>
      <c r="E22" s="63" t="s">
        <v>302</v>
      </c>
      <c r="F22" s="94">
        <f>COUNTIF(E10:E19,"&lt;7")-F23</f>
        <v>2</v>
      </c>
      <c r="G22" s="94"/>
      <c r="H22" s="16"/>
    </row>
    <row r="23" spans="2:8" ht="16.5">
      <c r="B23" s="105" t="s">
        <v>305</v>
      </c>
      <c r="C23" s="106"/>
      <c r="D23" s="16">
        <v>1</v>
      </c>
      <c r="E23" s="63" t="s">
        <v>303</v>
      </c>
      <c r="F23" s="94">
        <f>COUNTIF(E10:E19,"&lt;5")</f>
        <v>0</v>
      </c>
      <c r="G23" s="94"/>
      <c r="H23" s="16"/>
    </row>
    <row r="24" spans="2:8" ht="16.5">
      <c r="B24" s="92"/>
      <c r="C24" s="93"/>
      <c r="D24" s="16"/>
      <c r="H24" s="16"/>
    </row>
    <row r="25" spans="2:3" ht="16.5">
      <c r="B25" s="20"/>
      <c r="C25" s="20"/>
    </row>
    <row r="26" spans="2:3" ht="16.5">
      <c r="B26" s="20"/>
      <c r="C26" s="20"/>
    </row>
  </sheetData>
  <sheetProtection/>
  <mergeCells count="14">
    <mergeCell ref="B7:G7"/>
    <mergeCell ref="C8:E8"/>
    <mergeCell ref="F8:G8"/>
    <mergeCell ref="B9:C9"/>
    <mergeCell ref="A1:C1"/>
    <mergeCell ref="D1:G1"/>
    <mergeCell ref="A2:C2"/>
    <mergeCell ref="A3:C3"/>
    <mergeCell ref="A5:G5"/>
    <mergeCell ref="A6:G6"/>
    <mergeCell ref="B20:C20"/>
    <mergeCell ref="B21:C21"/>
    <mergeCell ref="B22:C22"/>
    <mergeCell ref="B23:C23"/>
  </mergeCells>
  <conditionalFormatting sqref="E10:E11 E13:E18">
    <cfRule type="cellIs" priority="5" dxfId="0" operator="lessThan" stopIfTrue="1">
      <formula>5</formula>
    </cfRule>
  </conditionalFormatting>
  <conditionalFormatting sqref="E19">
    <cfRule type="cellIs" priority="3" dxfId="0" operator="lessThan" stopIfTrue="1">
      <formula>5</formula>
    </cfRule>
  </conditionalFormatting>
  <conditionalFormatting sqref="E12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2"/>
  <sheetViews>
    <sheetView zoomScale="96" zoomScaleNormal="96" zoomScalePageLayoutView="0" workbookViewId="0" topLeftCell="A79">
      <selection activeCell="A11" sqref="A11:IV11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4.7109375" style="11" customWidth="1"/>
    <col min="7" max="7" width="18.28125" style="11" customWidth="1"/>
    <col min="8" max="16384" width="8.8515625" style="11" customWidth="1"/>
  </cols>
  <sheetData>
    <row r="1" spans="1:7" s="1" customFormat="1" ht="16.5">
      <c r="A1" s="110" t="s">
        <v>0</v>
      </c>
      <c r="B1" s="110"/>
      <c r="C1" s="110"/>
      <c r="D1" s="110" t="s">
        <v>1</v>
      </c>
      <c r="E1" s="110"/>
      <c r="F1" s="110"/>
      <c r="G1" s="110"/>
    </row>
    <row r="2" spans="1:7" s="1" customFormat="1" ht="18.75">
      <c r="A2" s="111" t="s">
        <v>2</v>
      </c>
      <c r="B2" s="111"/>
      <c r="C2" s="111"/>
      <c r="D2" s="2"/>
      <c r="E2" s="2" t="s">
        <v>3</v>
      </c>
      <c r="F2" s="2"/>
      <c r="G2" s="83"/>
    </row>
    <row r="3" spans="1:7" s="1" customFormat="1" ht="16.5">
      <c r="A3" s="111" t="s">
        <v>4</v>
      </c>
      <c r="B3" s="111"/>
      <c r="C3" s="111"/>
      <c r="D3" s="2"/>
      <c r="E3" s="82"/>
      <c r="F3" s="82"/>
      <c r="G3" s="3"/>
    </row>
    <row r="4" spans="1:7" s="1" customFormat="1" ht="18.75">
      <c r="A4" s="4"/>
      <c r="B4" s="83"/>
      <c r="C4" s="83"/>
      <c r="D4" s="83"/>
      <c r="E4" s="5" t="s">
        <v>298</v>
      </c>
      <c r="F4" s="5"/>
      <c r="G4" s="3"/>
    </row>
    <row r="5" spans="1:7" s="1" customFormat="1" ht="27" customHeight="1">
      <c r="A5" s="112" t="s">
        <v>29</v>
      </c>
      <c r="B5" s="112"/>
      <c r="C5" s="112"/>
      <c r="D5" s="112"/>
      <c r="E5" s="112"/>
      <c r="F5" s="112"/>
      <c r="G5" s="112"/>
    </row>
    <row r="6" spans="1:7" s="1" customFormat="1" ht="21" customHeight="1">
      <c r="A6" s="112" t="s">
        <v>149</v>
      </c>
      <c r="B6" s="112"/>
      <c r="C6" s="112"/>
      <c r="D6" s="112"/>
      <c r="E6" s="112"/>
      <c r="F6" s="112"/>
      <c r="G6" s="112"/>
    </row>
    <row r="7" spans="1:7" s="1" customFormat="1" ht="22.5" customHeight="1">
      <c r="A7" s="83"/>
      <c r="B7" s="112" t="s">
        <v>306</v>
      </c>
      <c r="C7" s="112"/>
      <c r="D7" s="112"/>
      <c r="E7" s="112"/>
      <c r="F7" s="112"/>
      <c r="G7" s="112"/>
    </row>
    <row r="8" spans="1:7" s="1" customFormat="1" ht="18.75" customHeight="1">
      <c r="A8" s="6"/>
      <c r="B8" s="7"/>
      <c r="C8" s="113" t="s">
        <v>307</v>
      </c>
      <c r="D8" s="113"/>
      <c r="E8" s="113"/>
      <c r="F8" s="114" t="s">
        <v>28</v>
      </c>
      <c r="G8" s="114"/>
    </row>
    <row r="9" spans="1:7" s="8" customFormat="1" ht="25.5" customHeight="1">
      <c r="A9" s="23" t="s">
        <v>5</v>
      </c>
      <c r="B9" s="115" t="s">
        <v>6</v>
      </c>
      <c r="C9" s="116"/>
      <c r="D9" s="25" t="s">
        <v>16</v>
      </c>
      <c r="E9" s="27" t="s">
        <v>7</v>
      </c>
      <c r="F9" s="25" t="s">
        <v>17</v>
      </c>
      <c r="G9" s="26" t="s">
        <v>8</v>
      </c>
    </row>
    <row r="10" spans="1:7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7.5</v>
      </c>
      <c r="F10" s="29" t="s">
        <v>377</v>
      </c>
      <c r="G10" s="24"/>
    </row>
    <row r="11" spans="1:7" ht="27" customHeight="1">
      <c r="A11" s="9">
        <v>2</v>
      </c>
      <c r="B11" s="56" t="s">
        <v>53</v>
      </c>
      <c r="C11" s="57" t="s">
        <v>31</v>
      </c>
      <c r="D11" s="52">
        <v>1987</v>
      </c>
      <c r="E11" s="30">
        <v>7.5</v>
      </c>
      <c r="F11" s="29" t="s">
        <v>323</v>
      </c>
      <c r="G11" s="10"/>
    </row>
    <row r="12" spans="1:7" ht="27" customHeight="1">
      <c r="A12" s="9">
        <v>3</v>
      </c>
      <c r="B12" s="56" t="s">
        <v>54</v>
      </c>
      <c r="C12" s="57" t="s">
        <v>55</v>
      </c>
      <c r="D12" s="52">
        <v>1986</v>
      </c>
      <c r="E12" s="30">
        <v>7</v>
      </c>
      <c r="F12" s="29" t="s">
        <v>324</v>
      </c>
      <c r="G12" s="10"/>
    </row>
    <row r="13" spans="1:7" ht="27" customHeight="1">
      <c r="A13" s="9">
        <v>4</v>
      </c>
      <c r="B13" s="58" t="s">
        <v>56</v>
      </c>
      <c r="C13" s="59" t="s">
        <v>57</v>
      </c>
      <c r="D13" s="51">
        <v>1985</v>
      </c>
      <c r="E13" s="30">
        <v>7</v>
      </c>
      <c r="F13" s="29" t="s">
        <v>325</v>
      </c>
      <c r="G13" s="10"/>
    </row>
    <row r="14" spans="1:7" ht="27" customHeight="1">
      <c r="A14" s="9">
        <v>5</v>
      </c>
      <c r="B14" s="58" t="s">
        <v>58</v>
      </c>
      <c r="C14" s="59" t="s">
        <v>59</v>
      </c>
      <c r="D14" s="51">
        <v>1987</v>
      </c>
      <c r="E14" s="30">
        <v>7.5</v>
      </c>
      <c r="F14" s="29" t="s">
        <v>326</v>
      </c>
      <c r="G14" s="10"/>
    </row>
    <row r="15" spans="1:7" ht="27" customHeight="1">
      <c r="A15" s="9">
        <v>6</v>
      </c>
      <c r="B15" s="56" t="s">
        <v>60</v>
      </c>
      <c r="C15" s="57" t="s">
        <v>61</v>
      </c>
      <c r="D15" s="52">
        <v>1987</v>
      </c>
      <c r="E15" s="30">
        <v>6</v>
      </c>
      <c r="F15" s="29" t="s">
        <v>327</v>
      </c>
      <c r="G15" s="10"/>
    </row>
    <row r="16" spans="1:7" ht="27" customHeight="1">
      <c r="A16" s="9">
        <v>7</v>
      </c>
      <c r="B16" s="56" t="s">
        <v>62</v>
      </c>
      <c r="C16" s="57" t="s">
        <v>63</v>
      </c>
      <c r="D16" s="52">
        <v>1985</v>
      </c>
      <c r="E16" s="30">
        <v>5.5</v>
      </c>
      <c r="F16" s="29" t="s">
        <v>328</v>
      </c>
      <c r="G16" s="10"/>
    </row>
    <row r="17" spans="1:7" ht="27" customHeight="1">
      <c r="A17" s="45">
        <v>8</v>
      </c>
      <c r="B17" s="56" t="s">
        <v>64</v>
      </c>
      <c r="C17" s="57" t="s">
        <v>65</v>
      </c>
      <c r="D17" s="52">
        <v>1983</v>
      </c>
      <c r="E17" s="91">
        <v>7</v>
      </c>
      <c r="F17" s="29" t="s">
        <v>329</v>
      </c>
      <c r="G17" s="90"/>
    </row>
    <row r="18" spans="1:7" ht="27" customHeight="1">
      <c r="A18" s="9">
        <v>9</v>
      </c>
      <c r="B18" s="56" t="s">
        <v>66</v>
      </c>
      <c r="C18" s="57" t="s">
        <v>67</v>
      </c>
      <c r="D18" s="52">
        <v>1985</v>
      </c>
      <c r="E18" s="30">
        <v>7</v>
      </c>
      <c r="F18" s="29" t="s">
        <v>330</v>
      </c>
      <c r="G18" s="10"/>
    </row>
    <row r="19" spans="1:7" s="12" customFormat="1" ht="27" customHeight="1">
      <c r="A19" s="9">
        <v>10</v>
      </c>
      <c r="B19" s="56" t="s">
        <v>42</v>
      </c>
      <c r="C19" s="57" t="s">
        <v>68</v>
      </c>
      <c r="D19" s="52">
        <v>1984</v>
      </c>
      <c r="E19" s="30">
        <v>7</v>
      </c>
      <c r="F19" s="29" t="s">
        <v>331</v>
      </c>
      <c r="G19" s="10"/>
    </row>
    <row r="20" spans="1:7" ht="27" customHeight="1">
      <c r="A20" s="9">
        <v>11</v>
      </c>
      <c r="B20" s="56" t="s">
        <v>69</v>
      </c>
      <c r="C20" s="57" t="s">
        <v>19</v>
      </c>
      <c r="D20" s="52">
        <v>1982</v>
      </c>
      <c r="E20" s="30">
        <v>7.5</v>
      </c>
      <c r="F20" s="29" t="s">
        <v>332</v>
      </c>
      <c r="G20" s="10"/>
    </row>
    <row r="21" spans="1:7" ht="27" customHeight="1">
      <c r="A21" s="9">
        <v>12</v>
      </c>
      <c r="B21" s="58" t="s">
        <v>70</v>
      </c>
      <c r="C21" s="60" t="s">
        <v>71</v>
      </c>
      <c r="D21" s="52">
        <v>1987</v>
      </c>
      <c r="E21" s="30">
        <v>7.5</v>
      </c>
      <c r="F21" s="29" t="s">
        <v>333</v>
      </c>
      <c r="G21" s="10"/>
    </row>
    <row r="22" spans="1:7" ht="27" customHeight="1">
      <c r="A22" s="45">
        <v>13</v>
      </c>
      <c r="B22" s="58" t="s">
        <v>72</v>
      </c>
      <c r="C22" s="59" t="s">
        <v>73</v>
      </c>
      <c r="D22" s="51">
        <v>1982</v>
      </c>
      <c r="E22" s="30">
        <v>7.5</v>
      </c>
      <c r="F22" s="29" t="s">
        <v>334</v>
      </c>
      <c r="G22" s="10"/>
    </row>
    <row r="23" spans="1:7" ht="27" customHeight="1">
      <c r="A23" s="9">
        <v>14</v>
      </c>
      <c r="B23" s="56" t="s">
        <v>74</v>
      </c>
      <c r="C23" s="60" t="s">
        <v>75</v>
      </c>
      <c r="D23" s="52">
        <v>1983</v>
      </c>
      <c r="E23" s="30">
        <v>7</v>
      </c>
      <c r="F23" s="29" t="s">
        <v>335</v>
      </c>
      <c r="G23" s="10"/>
    </row>
    <row r="24" spans="1:7" ht="27" customHeight="1">
      <c r="A24" s="9">
        <v>15</v>
      </c>
      <c r="B24" s="56" t="s">
        <v>76</v>
      </c>
      <c r="C24" s="57" t="s">
        <v>75</v>
      </c>
      <c r="D24" s="52">
        <v>1986</v>
      </c>
      <c r="E24" s="30">
        <v>7.5</v>
      </c>
      <c r="F24" s="29" t="s">
        <v>336</v>
      </c>
      <c r="G24" s="10"/>
    </row>
    <row r="25" spans="1:7" ht="27" customHeight="1">
      <c r="A25" s="9">
        <v>16</v>
      </c>
      <c r="B25" s="56" t="s">
        <v>18</v>
      </c>
      <c r="C25" s="59" t="s">
        <v>77</v>
      </c>
      <c r="D25" s="52">
        <v>1991</v>
      </c>
      <c r="E25" s="30">
        <v>8.5</v>
      </c>
      <c r="F25" s="29" t="s">
        <v>337</v>
      </c>
      <c r="G25" s="10"/>
    </row>
    <row r="26" spans="1:7" ht="27" customHeight="1">
      <c r="A26" s="9">
        <v>17</v>
      </c>
      <c r="B26" s="56" t="s">
        <v>150</v>
      </c>
      <c r="C26" s="59" t="s">
        <v>151</v>
      </c>
      <c r="D26" s="52">
        <v>1982</v>
      </c>
      <c r="E26" s="30">
        <v>8</v>
      </c>
      <c r="F26" s="29" t="s">
        <v>338</v>
      </c>
      <c r="G26" s="10"/>
    </row>
    <row r="27" spans="1:7" ht="27" customHeight="1">
      <c r="A27" s="9">
        <v>18</v>
      </c>
      <c r="B27" s="56" t="s">
        <v>78</v>
      </c>
      <c r="C27" s="57" t="s">
        <v>79</v>
      </c>
      <c r="D27" s="52">
        <v>1985</v>
      </c>
      <c r="E27" s="30">
        <v>7.5</v>
      </c>
      <c r="F27" s="29" t="s">
        <v>339</v>
      </c>
      <c r="G27" s="10"/>
    </row>
    <row r="28" spans="1:7" ht="27" customHeight="1">
      <c r="A28" s="9">
        <v>19</v>
      </c>
      <c r="B28" s="56" t="s">
        <v>80</v>
      </c>
      <c r="C28" s="57" t="s">
        <v>33</v>
      </c>
      <c r="D28" s="52">
        <v>1984</v>
      </c>
      <c r="E28" s="30">
        <v>8</v>
      </c>
      <c r="F28" s="29" t="s">
        <v>340</v>
      </c>
      <c r="G28" s="10"/>
    </row>
    <row r="29" spans="1:7" ht="27" customHeight="1">
      <c r="A29" s="9">
        <v>20</v>
      </c>
      <c r="B29" s="56" t="s">
        <v>152</v>
      </c>
      <c r="C29" s="57" t="s">
        <v>153</v>
      </c>
      <c r="D29" s="52">
        <v>1986</v>
      </c>
      <c r="E29" s="30">
        <v>8</v>
      </c>
      <c r="F29" s="29" t="s">
        <v>341</v>
      </c>
      <c r="G29" s="67"/>
    </row>
    <row r="30" spans="1:7" s="13" customFormat="1" ht="27" customHeight="1">
      <c r="A30" s="9">
        <v>21</v>
      </c>
      <c r="B30" s="56" t="s">
        <v>81</v>
      </c>
      <c r="C30" s="57" t="s">
        <v>34</v>
      </c>
      <c r="D30" s="52">
        <v>1982</v>
      </c>
      <c r="E30" s="30">
        <v>7</v>
      </c>
      <c r="F30" s="29" t="s">
        <v>342</v>
      </c>
      <c r="G30" s="10"/>
    </row>
    <row r="31" spans="1:7" ht="27" customHeight="1">
      <c r="A31" s="9">
        <v>22</v>
      </c>
      <c r="B31" s="56" t="s">
        <v>78</v>
      </c>
      <c r="C31" s="57" t="s">
        <v>82</v>
      </c>
      <c r="D31" s="52">
        <v>1983</v>
      </c>
      <c r="E31" s="30">
        <v>5.5</v>
      </c>
      <c r="F31" s="29" t="s">
        <v>343</v>
      </c>
      <c r="G31" s="10"/>
    </row>
    <row r="32" spans="1:7" ht="27" customHeight="1">
      <c r="A32" s="9">
        <v>23</v>
      </c>
      <c r="B32" s="58" t="s">
        <v>83</v>
      </c>
      <c r="C32" s="59" t="s">
        <v>84</v>
      </c>
      <c r="D32" s="51">
        <v>1990</v>
      </c>
      <c r="E32" s="30">
        <v>6.5</v>
      </c>
      <c r="F32" s="29" t="s">
        <v>344</v>
      </c>
      <c r="G32" s="10"/>
    </row>
    <row r="33" spans="1:7" ht="27" customHeight="1">
      <c r="A33" s="9">
        <v>24</v>
      </c>
      <c r="B33" s="56" t="s">
        <v>10</v>
      </c>
      <c r="C33" s="57" t="s">
        <v>85</v>
      </c>
      <c r="D33" s="52">
        <v>1987</v>
      </c>
      <c r="E33" s="30">
        <v>6</v>
      </c>
      <c r="F33" s="29" t="s">
        <v>345</v>
      </c>
      <c r="G33" s="22"/>
    </row>
    <row r="34" spans="1:7" ht="27" customHeight="1">
      <c r="A34" s="9">
        <v>25</v>
      </c>
      <c r="B34" s="56" t="s">
        <v>86</v>
      </c>
      <c r="C34" s="57" t="s">
        <v>20</v>
      </c>
      <c r="D34" s="52">
        <v>1986</v>
      </c>
      <c r="E34" s="30">
        <v>6.5</v>
      </c>
      <c r="F34" s="29" t="s">
        <v>346</v>
      </c>
      <c r="G34" s="10"/>
    </row>
    <row r="35" spans="1:7" ht="27" customHeight="1">
      <c r="A35" s="9">
        <v>26</v>
      </c>
      <c r="B35" s="56" t="s">
        <v>87</v>
      </c>
      <c r="C35" s="57" t="s">
        <v>88</v>
      </c>
      <c r="D35" s="52">
        <v>1985</v>
      </c>
      <c r="E35" s="30">
        <v>7</v>
      </c>
      <c r="F35" s="29" t="s">
        <v>347</v>
      </c>
      <c r="G35" s="10"/>
    </row>
    <row r="36" spans="1:7" ht="27" customHeight="1">
      <c r="A36" s="9">
        <v>27</v>
      </c>
      <c r="B36" s="56" t="s">
        <v>51</v>
      </c>
      <c r="C36" s="57" t="s">
        <v>89</v>
      </c>
      <c r="D36" s="52">
        <v>1988</v>
      </c>
      <c r="E36" s="30">
        <v>6.5</v>
      </c>
      <c r="F36" s="29" t="s">
        <v>348</v>
      </c>
      <c r="G36" s="10"/>
    </row>
    <row r="37" spans="1:7" ht="27" customHeight="1">
      <c r="A37" s="9">
        <v>28</v>
      </c>
      <c r="B37" s="56" t="s">
        <v>90</v>
      </c>
      <c r="C37" s="57" t="s">
        <v>91</v>
      </c>
      <c r="D37" s="52">
        <v>1984</v>
      </c>
      <c r="E37" s="30">
        <v>6.5</v>
      </c>
      <c r="F37" s="29" t="s">
        <v>349</v>
      </c>
      <c r="G37" s="10"/>
    </row>
    <row r="38" spans="1:7" ht="27" customHeight="1">
      <c r="A38" s="9">
        <v>29</v>
      </c>
      <c r="B38" s="56" t="s">
        <v>92</v>
      </c>
      <c r="C38" s="60" t="s">
        <v>93</v>
      </c>
      <c r="D38" s="52">
        <v>1991</v>
      </c>
      <c r="E38" s="30">
        <v>7</v>
      </c>
      <c r="F38" s="29" t="s">
        <v>350</v>
      </c>
      <c r="G38" s="10"/>
    </row>
    <row r="39" spans="1:7" ht="27" customHeight="1">
      <c r="A39" s="9">
        <v>30</v>
      </c>
      <c r="B39" s="56" t="s">
        <v>94</v>
      </c>
      <c r="C39" s="60" t="s">
        <v>95</v>
      </c>
      <c r="D39" s="52">
        <v>1978</v>
      </c>
      <c r="E39" s="30">
        <v>5.5</v>
      </c>
      <c r="F39" s="29" t="s">
        <v>351</v>
      </c>
      <c r="G39" s="10"/>
    </row>
    <row r="40" spans="1:7" ht="27" customHeight="1">
      <c r="A40" s="9">
        <v>31</v>
      </c>
      <c r="B40" s="56" t="s">
        <v>32</v>
      </c>
      <c r="C40" s="57" t="s">
        <v>96</v>
      </c>
      <c r="D40" s="52">
        <v>1985</v>
      </c>
      <c r="E40" s="30">
        <v>7.5</v>
      </c>
      <c r="F40" s="29" t="s">
        <v>352</v>
      </c>
      <c r="G40" s="10"/>
    </row>
    <row r="41" spans="1:7" ht="27" customHeight="1">
      <c r="A41" s="9">
        <v>32</v>
      </c>
      <c r="B41" s="56" t="s">
        <v>97</v>
      </c>
      <c r="C41" s="57" t="s">
        <v>98</v>
      </c>
      <c r="D41" s="52">
        <v>1983</v>
      </c>
      <c r="E41" s="30">
        <v>7</v>
      </c>
      <c r="F41" s="29" t="s">
        <v>353</v>
      </c>
      <c r="G41" s="10"/>
    </row>
    <row r="42" spans="1:7" ht="27" customHeight="1">
      <c r="A42" s="9">
        <v>33</v>
      </c>
      <c r="B42" s="56" t="s">
        <v>99</v>
      </c>
      <c r="C42" s="57" t="s">
        <v>21</v>
      </c>
      <c r="D42" s="52">
        <v>1987</v>
      </c>
      <c r="E42" s="30">
        <v>8</v>
      </c>
      <c r="F42" s="29" t="s">
        <v>354</v>
      </c>
      <c r="G42" s="10"/>
    </row>
    <row r="43" spans="1:7" ht="27" customHeight="1">
      <c r="A43" s="9">
        <v>34</v>
      </c>
      <c r="B43" s="56" t="s">
        <v>100</v>
      </c>
      <c r="C43" s="57" t="s">
        <v>35</v>
      </c>
      <c r="D43" s="52">
        <v>1983</v>
      </c>
      <c r="E43" s="30">
        <v>7</v>
      </c>
      <c r="F43" s="29" t="s">
        <v>355</v>
      </c>
      <c r="G43" s="10"/>
    </row>
    <row r="44" spans="1:7" ht="27" customHeight="1">
      <c r="A44" s="9">
        <v>35</v>
      </c>
      <c r="B44" s="56" t="s">
        <v>15</v>
      </c>
      <c r="C44" s="57" t="s">
        <v>101</v>
      </c>
      <c r="D44" s="52">
        <v>1984</v>
      </c>
      <c r="E44" s="30">
        <v>7</v>
      </c>
      <c r="F44" s="29" t="s">
        <v>356</v>
      </c>
      <c r="G44" s="10"/>
    </row>
    <row r="45" spans="1:7" ht="27" customHeight="1">
      <c r="A45" s="9">
        <v>36</v>
      </c>
      <c r="B45" s="56" t="s">
        <v>102</v>
      </c>
      <c r="C45" s="57" t="s">
        <v>103</v>
      </c>
      <c r="D45" s="52">
        <v>1984</v>
      </c>
      <c r="E45" s="30">
        <v>7</v>
      </c>
      <c r="F45" s="29" t="s">
        <v>357</v>
      </c>
      <c r="G45" s="10"/>
    </row>
    <row r="46" spans="1:7" ht="27" customHeight="1">
      <c r="A46" s="9">
        <v>37</v>
      </c>
      <c r="B46" s="56" t="s">
        <v>104</v>
      </c>
      <c r="C46" s="60" t="s">
        <v>105</v>
      </c>
      <c r="D46" s="52">
        <v>1987</v>
      </c>
      <c r="E46" s="30">
        <v>7</v>
      </c>
      <c r="F46" s="29" t="s">
        <v>358</v>
      </c>
      <c r="G46" s="10"/>
    </row>
    <row r="47" spans="1:7" ht="27" customHeight="1">
      <c r="A47" s="45">
        <v>38</v>
      </c>
      <c r="B47" s="58" t="s">
        <v>36</v>
      </c>
      <c r="C47" s="59" t="s">
        <v>106</v>
      </c>
      <c r="D47" s="51">
        <v>1979</v>
      </c>
      <c r="E47" s="30">
        <v>7</v>
      </c>
      <c r="F47" s="29" t="s">
        <v>359</v>
      </c>
      <c r="G47" s="10"/>
    </row>
    <row r="48" spans="1:7" ht="27" customHeight="1">
      <c r="A48" s="9">
        <v>39</v>
      </c>
      <c r="B48" s="56" t="s">
        <v>107</v>
      </c>
      <c r="C48" s="57" t="s">
        <v>108</v>
      </c>
      <c r="D48" s="52">
        <v>1986</v>
      </c>
      <c r="E48" s="30">
        <v>8</v>
      </c>
      <c r="F48" s="29" t="s">
        <v>360</v>
      </c>
      <c r="G48" s="10"/>
    </row>
    <row r="49" spans="1:7" ht="27" customHeight="1">
      <c r="A49" s="9">
        <v>40</v>
      </c>
      <c r="B49" s="56" t="s">
        <v>109</v>
      </c>
      <c r="C49" s="57" t="s">
        <v>110</v>
      </c>
      <c r="D49" s="52">
        <v>1979</v>
      </c>
      <c r="E49" s="30">
        <v>6.5</v>
      </c>
      <c r="F49" s="29" t="s">
        <v>361</v>
      </c>
      <c r="G49" s="10"/>
    </row>
    <row r="50" spans="1:7" ht="27" customHeight="1">
      <c r="A50" s="9">
        <v>41</v>
      </c>
      <c r="B50" s="56" t="s">
        <v>100</v>
      </c>
      <c r="C50" s="57" t="s">
        <v>9</v>
      </c>
      <c r="D50" s="52">
        <v>1983</v>
      </c>
      <c r="E50" s="30">
        <v>6.5</v>
      </c>
      <c r="F50" s="29" t="s">
        <v>362</v>
      </c>
      <c r="G50" s="10"/>
    </row>
    <row r="51" spans="1:7" ht="27" customHeight="1">
      <c r="A51" s="9">
        <v>42</v>
      </c>
      <c r="B51" s="58" t="s">
        <v>111</v>
      </c>
      <c r="C51" s="59" t="s">
        <v>14</v>
      </c>
      <c r="D51" s="51">
        <v>1982</v>
      </c>
      <c r="E51" s="30">
        <v>6.5</v>
      </c>
      <c r="F51" s="29" t="s">
        <v>363</v>
      </c>
      <c r="G51" s="10"/>
    </row>
    <row r="52" spans="1:7" s="12" customFormat="1" ht="27" customHeight="1">
      <c r="A52" s="9">
        <v>43</v>
      </c>
      <c r="B52" s="56" t="s">
        <v>112</v>
      </c>
      <c r="C52" s="57" t="s">
        <v>113</v>
      </c>
      <c r="D52" s="52">
        <v>1984</v>
      </c>
      <c r="E52" s="30">
        <v>6.5</v>
      </c>
      <c r="F52" s="29" t="s">
        <v>364</v>
      </c>
      <c r="G52" s="10"/>
    </row>
    <row r="53" spans="1:7" ht="27" customHeight="1">
      <c r="A53" s="9">
        <v>44</v>
      </c>
      <c r="B53" s="56" t="s">
        <v>114</v>
      </c>
      <c r="C53" s="57" t="s">
        <v>37</v>
      </c>
      <c r="D53" s="52">
        <v>1985</v>
      </c>
      <c r="E53" s="30">
        <v>6.5</v>
      </c>
      <c r="F53" s="29" t="s">
        <v>365</v>
      </c>
      <c r="G53" s="10"/>
    </row>
    <row r="54" spans="1:7" ht="27" customHeight="1">
      <c r="A54" s="9">
        <v>45</v>
      </c>
      <c r="B54" s="56" t="s">
        <v>115</v>
      </c>
      <c r="C54" s="57" t="s">
        <v>37</v>
      </c>
      <c r="D54" s="52">
        <v>1985</v>
      </c>
      <c r="E54" s="30">
        <v>7.5</v>
      </c>
      <c r="F54" s="29" t="s">
        <v>366</v>
      </c>
      <c r="G54" s="10"/>
    </row>
    <row r="55" spans="1:7" ht="27" customHeight="1">
      <c r="A55" s="9">
        <v>46</v>
      </c>
      <c r="B55" s="56" t="s">
        <v>116</v>
      </c>
      <c r="C55" s="57" t="s">
        <v>37</v>
      </c>
      <c r="D55" s="52">
        <v>1987</v>
      </c>
      <c r="E55" s="30">
        <v>8</v>
      </c>
      <c r="F55" s="29" t="s">
        <v>367</v>
      </c>
      <c r="G55" s="10"/>
    </row>
    <row r="56" spans="1:7" ht="27" customHeight="1">
      <c r="A56" s="9">
        <v>47</v>
      </c>
      <c r="B56" s="56" t="s">
        <v>117</v>
      </c>
      <c r="C56" s="57" t="s">
        <v>38</v>
      </c>
      <c r="D56" s="52">
        <v>1984</v>
      </c>
      <c r="E56" s="30">
        <v>6.5</v>
      </c>
      <c r="F56" s="29" t="s">
        <v>368</v>
      </c>
      <c r="G56" s="10"/>
    </row>
    <row r="57" spans="1:7" ht="27" customHeight="1">
      <c r="A57" s="9">
        <v>48</v>
      </c>
      <c r="B57" s="56" t="s">
        <v>118</v>
      </c>
      <c r="C57" s="57" t="s">
        <v>119</v>
      </c>
      <c r="D57" s="52">
        <v>1984</v>
      </c>
      <c r="E57" s="30">
        <v>6.5</v>
      </c>
      <c r="F57" s="29" t="s">
        <v>369</v>
      </c>
      <c r="G57" s="22"/>
    </row>
    <row r="58" spans="1:7" ht="27" customHeight="1">
      <c r="A58" s="9">
        <v>49</v>
      </c>
      <c r="B58" s="56" t="s">
        <v>120</v>
      </c>
      <c r="C58" s="57" t="s">
        <v>121</v>
      </c>
      <c r="D58" s="52">
        <v>1985</v>
      </c>
      <c r="E58" s="30">
        <v>6</v>
      </c>
      <c r="F58" s="29" t="s">
        <v>370</v>
      </c>
      <c r="G58" s="10"/>
    </row>
    <row r="59" spans="1:7" ht="27" customHeight="1">
      <c r="A59" s="9">
        <v>50</v>
      </c>
      <c r="B59" s="56" t="s">
        <v>122</v>
      </c>
      <c r="C59" s="57" t="s">
        <v>39</v>
      </c>
      <c r="D59" s="52">
        <v>1986</v>
      </c>
      <c r="E59" s="30">
        <v>7</v>
      </c>
      <c r="F59" s="29" t="s">
        <v>371</v>
      </c>
      <c r="G59" s="10"/>
    </row>
    <row r="60" spans="1:7" ht="27" customHeight="1">
      <c r="A60" s="9">
        <v>51</v>
      </c>
      <c r="B60" s="56" t="s">
        <v>123</v>
      </c>
      <c r="C60" s="59" t="s">
        <v>124</v>
      </c>
      <c r="D60" s="52">
        <v>1991</v>
      </c>
      <c r="E60" s="30">
        <v>6.5</v>
      </c>
      <c r="F60" s="29" t="s">
        <v>372</v>
      </c>
      <c r="G60" s="10"/>
    </row>
    <row r="61" spans="1:7" ht="27" customHeight="1">
      <c r="A61" s="9">
        <v>52</v>
      </c>
      <c r="B61" s="56" t="s">
        <v>125</v>
      </c>
      <c r="C61" s="57" t="s">
        <v>126</v>
      </c>
      <c r="D61" s="52">
        <v>1986</v>
      </c>
      <c r="E61" s="30">
        <v>6.5</v>
      </c>
      <c r="F61" s="29" t="s">
        <v>373</v>
      </c>
      <c r="G61" s="10"/>
    </row>
    <row r="62" spans="1:7" ht="27" customHeight="1">
      <c r="A62" s="9">
        <v>53</v>
      </c>
      <c r="B62" s="56" t="s">
        <v>41</v>
      </c>
      <c r="C62" s="57" t="s">
        <v>127</v>
      </c>
      <c r="D62" s="52">
        <v>1991</v>
      </c>
      <c r="E62" s="30">
        <v>6.5</v>
      </c>
      <c r="F62" s="29" t="s">
        <v>374</v>
      </c>
      <c r="G62" s="10"/>
    </row>
    <row r="63" spans="1:7" ht="27" customHeight="1">
      <c r="A63" s="9">
        <v>54</v>
      </c>
      <c r="B63" s="56" t="s">
        <v>128</v>
      </c>
      <c r="C63" s="57" t="s">
        <v>129</v>
      </c>
      <c r="D63" s="52">
        <v>1988</v>
      </c>
      <c r="E63" s="30">
        <v>7</v>
      </c>
      <c r="F63" s="29" t="s">
        <v>375</v>
      </c>
      <c r="G63" s="10"/>
    </row>
    <row r="64" spans="1:7" ht="27" customHeight="1">
      <c r="A64" s="9">
        <v>55</v>
      </c>
      <c r="B64" s="56" t="s">
        <v>130</v>
      </c>
      <c r="C64" s="57" t="s">
        <v>129</v>
      </c>
      <c r="D64" s="52">
        <v>1990</v>
      </c>
      <c r="E64" s="30">
        <v>7.5</v>
      </c>
      <c r="F64" s="29" t="s">
        <v>376</v>
      </c>
      <c r="G64" s="10"/>
    </row>
    <row r="65" spans="1:7" ht="27" customHeight="1">
      <c r="A65" s="9">
        <v>56</v>
      </c>
      <c r="B65" s="56" t="s">
        <v>131</v>
      </c>
      <c r="C65" s="60" t="s">
        <v>40</v>
      </c>
      <c r="D65" s="52">
        <v>1985</v>
      </c>
      <c r="E65" s="30">
        <v>8</v>
      </c>
      <c r="F65" s="29" t="s">
        <v>308</v>
      </c>
      <c r="G65" s="10"/>
    </row>
    <row r="66" spans="1:7" ht="27" customHeight="1">
      <c r="A66" s="9">
        <v>57</v>
      </c>
      <c r="B66" s="56" t="s">
        <v>22</v>
      </c>
      <c r="C66" s="57" t="s">
        <v>40</v>
      </c>
      <c r="D66" s="52">
        <v>1985</v>
      </c>
      <c r="E66" s="30">
        <v>7.5</v>
      </c>
      <c r="F66" s="29" t="s">
        <v>309</v>
      </c>
      <c r="G66" s="10"/>
    </row>
    <row r="67" spans="1:7" ht="27" customHeight="1">
      <c r="A67" s="9">
        <v>58</v>
      </c>
      <c r="B67" s="56" t="s">
        <v>132</v>
      </c>
      <c r="C67" s="57" t="s">
        <v>40</v>
      </c>
      <c r="D67" s="52">
        <v>1983</v>
      </c>
      <c r="E67" s="30">
        <v>7.5</v>
      </c>
      <c r="F67" s="29" t="s">
        <v>310</v>
      </c>
      <c r="G67" s="10"/>
    </row>
    <row r="68" spans="1:7" ht="27" customHeight="1">
      <c r="A68" s="9">
        <v>59</v>
      </c>
      <c r="B68" s="56" t="s">
        <v>117</v>
      </c>
      <c r="C68" s="57" t="s">
        <v>133</v>
      </c>
      <c r="D68" s="52">
        <v>1987</v>
      </c>
      <c r="E68" s="84">
        <v>7.5</v>
      </c>
      <c r="F68" s="29" t="s">
        <v>311</v>
      </c>
      <c r="G68" s="90"/>
    </row>
    <row r="69" spans="1:9" ht="27" customHeight="1">
      <c r="A69" s="9">
        <v>60</v>
      </c>
      <c r="B69" s="56" t="s">
        <v>66</v>
      </c>
      <c r="C69" s="57" t="s">
        <v>133</v>
      </c>
      <c r="D69" s="52">
        <v>1986</v>
      </c>
      <c r="E69" s="30">
        <v>7.5</v>
      </c>
      <c r="F69" s="29" t="s">
        <v>312</v>
      </c>
      <c r="G69" s="10"/>
      <c r="I69" s="37"/>
    </row>
    <row r="70" spans="1:7" ht="27" customHeight="1">
      <c r="A70" s="9">
        <v>61</v>
      </c>
      <c r="B70" s="58" t="s">
        <v>134</v>
      </c>
      <c r="C70" s="59" t="s">
        <v>23</v>
      </c>
      <c r="D70" s="51">
        <v>1981</v>
      </c>
      <c r="E70" s="30">
        <v>8</v>
      </c>
      <c r="F70" s="29" t="s">
        <v>313</v>
      </c>
      <c r="G70" s="10"/>
    </row>
    <row r="71" spans="1:7" ht="27" customHeight="1">
      <c r="A71" s="9">
        <v>62</v>
      </c>
      <c r="B71" s="56" t="s">
        <v>135</v>
      </c>
      <c r="C71" s="59" t="s">
        <v>23</v>
      </c>
      <c r="D71" s="52">
        <v>1986</v>
      </c>
      <c r="E71" s="30">
        <v>8.5</v>
      </c>
      <c r="F71" s="29" t="s">
        <v>314</v>
      </c>
      <c r="G71" s="10"/>
    </row>
    <row r="72" spans="1:7" ht="27" customHeight="1">
      <c r="A72" s="9">
        <v>63</v>
      </c>
      <c r="B72" s="56" t="s">
        <v>136</v>
      </c>
      <c r="C72" s="57" t="s">
        <v>23</v>
      </c>
      <c r="D72" s="52">
        <v>1986</v>
      </c>
      <c r="E72" s="30">
        <v>7.5</v>
      </c>
      <c r="F72" s="29" t="s">
        <v>315</v>
      </c>
      <c r="G72" s="10"/>
    </row>
    <row r="73" spans="1:7" ht="27" customHeight="1">
      <c r="A73" s="9">
        <v>64</v>
      </c>
      <c r="B73" s="56" t="s">
        <v>137</v>
      </c>
      <c r="C73" s="59" t="s">
        <v>24</v>
      </c>
      <c r="D73" s="52">
        <v>1990</v>
      </c>
      <c r="E73" s="30">
        <v>7.5</v>
      </c>
      <c r="F73" s="29" t="s">
        <v>316</v>
      </c>
      <c r="G73" s="22"/>
    </row>
    <row r="74" spans="1:7" ht="27" customHeight="1">
      <c r="A74" s="9">
        <v>65</v>
      </c>
      <c r="B74" s="56" t="s">
        <v>138</v>
      </c>
      <c r="C74" s="57" t="s">
        <v>139</v>
      </c>
      <c r="D74" s="52">
        <v>1984</v>
      </c>
      <c r="E74" s="30">
        <v>8</v>
      </c>
      <c r="F74" s="29" t="s">
        <v>317</v>
      </c>
      <c r="G74" s="10"/>
    </row>
    <row r="75" spans="1:7" ht="27" customHeight="1">
      <c r="A75" s="9">
        <v>66</v>
      </c>
      <c r="B75" s="56" t="s">
        <v>140</v>
      </c>
      <c r="C75" s="59" t="s">
        <v>141</v>
      </c>
      <c r="D75" s="52">
        <v>1991</v>
      </c>
      <c r="E75" s="30">
        <v>7.5</v>
      </c>
      <c r="F75" s="29" t="s">
        <v>318</v>
      </c>
      <c r="G75" s="10"/>
    </row>
    <row r="76" spans="1:7" ht="27" customHeight="1">
      <c r="A76" s="9">
        <v>67</v>
      </c>
      <c r="B76" s="56" t="s">
        <v>142</v>
      </c>
      <c r="C76" s="57" t="s">
        <v>143</v>
      </c>
      <c r="D76" s="52">
        <v>1985</v>
      </c>
      <c r="E76" s="30">
        <v>7.5</v>
      </c>
      <c r="F76" s="29" t="s">
        <v>319</v>
      </c>
      <c r="G76" s="10"/>
    </row>
    <row r="77" spans="1:7" ht="27" customHeight="1">
      <c r="A77" s="9">
        <v>68</v>
      </c>
      <c r="B77" s="56" t="s">
        <v>144</v>
      </c>
      <c r="C77" s="57" t="s">
        <v>43</v>
      </c>
      <c r="D77" s="52">
        <v>1986</v>
      </c>
      <c r="E77" s="43">
        <v>7</v>
      </c>
      <c r="F77" s="29" t="s">
        <v>320</v>
      </c>
      <c r="G77" s="44"/>
    </row>
    <row r="78" spans="1:7" ht="27" customHeight="1">
      <c r="A78" s="9">
        <v>69</v>
      </c>
      <c r="B78" s="58" t="s">
        <v>145</v>
      </c>
      <c r="C78" s="59" t="s">
        <v>146</v>
      </c>
      <c r="D78" s="51">
        <v>1983</v>
      </c>
      <c r="E78" s="72">
        <v>7</v>
      </c>
      <c r="F78" s="29" t="s">
        <v>321</v>
      </c>
      <c r="G78" s="44"/>
    </row>
    <row r="79" spans="1:8" ht="18.75">
      <c r="A79" s="68">
        <v>70</v>
      </c>
      <c r="B79" s="69" t="s">
        <v>147</v>
      </c>
      <c r="C79" s="70" t="s">
        <v>299</v>
      </c>
      <c r="D79" s="71">
        <v>1985</v>
      </c>
      <c r="E79" s="32">
        <v>7.5</v>
      </c>
      <c r="F79" s="29" t="s">
        <v>322</v>
      </c>
      <c r="G79" s="21"/>
      <c r="H79" s="16"/>
    </row>
    <row r="80" spans="1:8" ht="16.5">
      <c r="A80" s="73"/>
      <c r="B80" s="104" t="s">
        <v>11</v>
      </c>
      <c r="C80" s="109"/>
      <c r="D80" s="81">
        <f>A79</f>
        <v>70</v>
      </c>
      <c r="E80" s="63" t="s">
        <v>300</v>
      </c>
      <c r="F80" s="79">
        <f>COUNTIF(E10:E79,"&gt;=8")</f>
        <v>11</v>
      </c>
      <c r="G80" s="79"/>
      <c r="H80" s="16"/>
    </row>
    <row r="81" spans="2:8" ht="16.5" customHeight="1">
      <c r="B81" s="105" t="s">
        <v>12</v>
      </c>
      <c r="C81" s="105"/>
      <c r="D81" s="81">
        <f>COUNT(E10:E79)</f>
        <v>70</v>
      </c>
      <c r="E81" s="63" t="s">
        <v>301</v>
      </c>
      <c r="F81" s="79">
        <f>D81-SUM(F80,F82,F83)</f>
        <v>39</v>
      </c>
      <c r="G81" s="79"/>
      <c r="H81" s="16"/>
    </row>
    <row r="82" spans="2:8" ht="16.5">
      <c r="B82" s="105" t="s">
        <v>304</v>
      </c>
      <c r="C82" s="106"/>
      <c r="D82" s="16">
        <v>0</v>
      </c>
      <c r="E82" s="63" t="s">
        <v>302</v>
      </c>
      <c r="F82" s="79">
        <f>COUNTIF(E10:E79,"&lt;7")-F83</f>
        <v>20</v>
      </c>
      <c r="G82" s="79"/>
      <c r="H82" s="16"/>
    </row>
    <row r="83" spans="2:8" ht="16.5">
      <c r="B83" s="105" t="s">
        <v>305</v>
      </c>
      <c r="C83" s="106"/>
      <c r="D83" s="16">
        <v>0</v>
      </c>
      <c r="E83" s="63" t="s">
        <v>303</v>
      </c>
      <c r="F83" s="79">
        <f>COUNTIF(E10:E79,"&lt;5")</f>
        <v>0</v>
      </c>
      <c r="G83" s="79"/>
      <c r="H83" s="16"/>
    </row>
    <row r="84" spans="2:8" ht="16.5">
      <c r="B84" s="77"/>
      <c r="C84" s="78"/>
      <c r="D84" s="16"/>
      <c r="H84" s="16"/>
    </row>
    <row r="85" spans="1:8" ht="16.5" customHeight="1">
      <c r="A85" s="120" t="s">
        <v>25</v>
      </c>
      <c r="B85" s="120"/>
      <c r="C85" s="120"/>
      <c r="D85" s="120"/>
      <c r="E85" s="120"/>
      <c r="F85" s="120"/>
      <c r="G85" s="120"/>
      <c r="H85" s="36"/>
    </row>
    <row r="86" spans="2:8" ht="18.75" customHeight="1">
      <c r="B86" s="80"/>
      <c r="C86" s="80"/>
      <c r="D86" s="80"/>
      <c r="E86" s="80"/>
      <c r="F86" s="121" t="s">
        <v>26</v>
      </c>
      <c r="G86" s="121"/>
      <c r="H86" s="18"/>
    </row>
    <row r="87" spans="2:8" ht="16.5">
      <c r="B87" s="80"/>
      <c r="C87" s="80"/>
      <c r="D87" s="80"/>
      <c r="E87" s="80"/>
      <c r="F87" s="80"/>
      <c r="G87" s="18"/>
      <c r="H87" s="18"/>
    </row>
    <row r="88" spans="2:8" ht="16.5">
      <c r="B88" s="80"/>
      <c r="C88" s="80"/>
      <c r="D88" s="80"/>
      <c r="E88" s="80"/>
      <c r="F88" s="80"/>
      <c r="G88" s="19"/>
      <c r="H88" s="19"/>
    </row>
    <row r="89" spans="2:8" ht="16.5">
      <c r="B89" s="80"/>
      <c r="C89" s="80"/>
      <c r="D89" s="80"/>
      <c r="E89" s="80"/>
      <c r="F89" s="80"/>
      <c r="G89" s="19"/>
      <c r="H89" s="19"/>
    </row>
    <row r="90" spans="1:8" ht="16.5" customHeight="1">
      <c r="A90" s="104" t="s">
        <v>27</v>
      </c>
      <c r="B90" s="104"/>
      <c r="C90" s="104"/>
      <c r="D90" s="104"/>
      <c r="E90" s="104"/>
      <c r="F90" s="104"/>
      <c r="G90" s="104"/>
      <c r="H90" s="104"/>
    </row>
    <row r="91" spans="2:3" ht="16.5">
      <c r="B91" s="20"/>
      <c r="C91" s="20"/>
    </row>
    <row r="92" spans="2:3" ht="16.5">
      <c r="B92" s="20"/>
      <c r="C92" s="20"/>
    </row>
  </sheetData>
  <sheetProtection/>
  <mergeCells count="17">
    <mergeCell ref="B7:G7"/>
    <mergeCell ref="C8:E8"/>
    <mergeCell ref="F8:G8"/>
    <mergeCell ref="B9:C9"/>
    <mergeCell ref="A1:C1"/>
    <mergeCell ref="D1:G1"/>
    <mergeCell ref="A2:C2"/>
    <mergeCell ref="A3:C3"/>
    <mergeCell ref="A5:G5"/>
    <mergeCell ref="A6:G6"/>
    <mergeCell ref="A90:H90"/>
    <mergeCell ref="B80:C80"/>
    <mergeCell ref="B81:C81"/>
    <mergeCell ref="B82:C82"/>
    <mergeCell ref="B83:C83"/>
    <mergeCell ref="A85:G85"/>
    <mergeCell ref="F86:G86"/>
  </mergeCells>
  <conditionalFormatting sqref="E10:E58 E60:E67 E69:E78">
    <cfRule type="cellIs" priority="4" dxfId="0" operator="lessThan" stopIfTrue="1">
      <formula>5</formula>
    </cfRule>
  </conditionalFormatting>
  <conditionalFormatting sqref="E59">
    <cfRule type="cellIs" priority="3" dxfId="0" operator="lessThan" stopIfTrue="1">
      <formula>5</formula>
    </cfRule>
  </conditionalFormatting>
  <conditionalFormatting sqref="E79">
    <cfRule type="cellIs" priority="2" dxfId="0" operator="lessThan" stopIfTrue="1">
      <formula>5</formula>
    </cfRule>
  </conditionalFormatting>
  <conditionalFormatting sqref="E68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2017-09-25T02:49:20Z</cp:lastPrinted>
  <dcterms:created xsi:type="dcterms:W3CDTF">2017-05-18T08:00:08Z</dcterms:created>
  <dcterms:modified xsi:type="dcterms:W3CDTF">2017-09-27T02:03:33Z</dcterms:modified>
  <cp:category/>
  <cp:version/>
  <cp:contentType/>
  <cp:contentStatus/>
</cp:coreProperties>
</file>